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640" tabRatio="821" firstSheet="1" activeTab="2"/>
  </bookViews>
  <sheets>
    <sheet name="ปร.4 แบบประหยัด1(ตอกเข็ม)" sheetId="1" r:id="rId1"/>
    <sheet name="สรุป" sheetId="2" r:id="rId2"/>
    <sheet name="ปร.4 แบบประหยัด1(ไม่ตอกเข็ม)" sheetId="3" r:id="rId3"/>
  </sheets>
  <definedNames>
    <definedName name="_xlfn.BAHTTEXT" hidden="1">#NAME?</definedName>
    <definedName name="_xlnm.Print_Titles" localSheetId="0">'ปร.4 แบบประหยัด1(ตอกเข็ม)'!$1:$4</definedName>
    <definedName name="_xlnm.Print_Titles" localSheetId="2">'ปร.4 แบบประหยัด1(ไม่ตอกเข็ม)'!$1:$4</definedName>
  </definedNames>
  <calcPr fullCalcOnLoad="1"/>
</workbook>
</file>

<file path=xl/sharedStrings.xml><?xml version="1.0" encoding="utf-8"?>
<sst xmlns="http://schemas.openxmlformats.org/spreadsheetml/2006/main" count="2667" uniqueCount="242">
  <si>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</si>
  <si>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</si>
  <si>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</si>
  <si>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</si>
  <si>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</si>
  <si>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</si>
  <si>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</si>
  <si>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</si>
  <si>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</si>
  <si>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</si>
  <si>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</si>
  <si>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</si>
  <si>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</si>
  <si>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</si>
  <si>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</si>
  <si>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</si>
  <si>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</si>
  <si>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</si>
  <si>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</si>
  <si>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</si>
  <si>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แผ่น</t>
  </si>
  <si>
    <t>รวม</t>
  </si>
  <si>
    <t xml:space="preserve">สถานที่ก่อสร้าง  </t>
  </si>
  <si>
    <t>รวมเป็นเงิน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</si>
  <si>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</si>
  <si>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</si>
  <si>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</si>
  <si>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หมวดงานสถาปัยกรรม</t>
  </si>
  <si>
    <t>หมวดงานระบบสุขาภิบาล</t>
  </si>
  <si>
    <t>รวมค่าวัสดุและค่าแรงงานเป็นเงินประมาณ</t>
  </si>
  <si>
    <t>2.1  งานหลังคา</t>
  </si>
  <si>
    <t>รวมหมวดงานสถาปัตยกรรม</t>
  </si>
  <si>
    <t xml:space="preserve">  - กระเบื้องลอนเล็ก</t>
  </si>
  <si>
    <t xml:space="preserve">  - ครอบกระเบื้องลอนเล็ก</t>
  </si>
  <si>
    <t xml:space="preserve">  - ค่าแรงมุงหลังคา</t>
  </si>
  <si>
    <t>ม.</t>
  </si>
  <si>
    <t>รวมงานข้อ  2.1</t>
  </si>
  <si>
    <t>ตร.ม.</t>
  </si>
  <si>
    <t>รวมงานข้อ  2.2</t>
  </si>
  <si>
    <t>รวมงานข้อ  2.3</t>
  </si>
  <si>
    <t xml:space="preserve">  - พื้นปูกระเบื้องเซรามิค  ขนาด  8" x 8"</t>
  </si>
  <si>
    <t>รวมงานข้อ  2.4</t>
  </si>
  <si>
    <t>ชุด</t>
  </si>
  <si>
    <t>รวมงานข้อ  2.5</t>
  </si>
  <si>
    <t xml:space="preserve">  - ตะแกรงน้ำทิ้งที่พื้นชนิดกันกลิ่น</t>
  </si>
  <si>
    <t>รวมงานข้อ  2.6</t>
  </si>
  <si>
    <t>รวมงานข้อ  2.7</t>
  </si>
  <si>
    <t xml:space="preserve">  - ทาสีพลาสติก ทาภายนอก</t>
  </si>
  <si>
    <t xml:space="preserve">  - ทาสีพลาสติก ทาภายใน</t>
  </si>
  <si>
    <t xml:space="preserve">  - ทาสีน้ำมันทาไม้</t>
  </si>
  <si>
    <t xml:space="preserve">  - แลคเกอร์ทาไม้</t>
  </si>
  <si>
    <t>หมวดงานอื่นๆ(ถ้ามี)เพื่อให้ครบถ้วนตามรูปแบบและรายการ</t>
  </si>
  <si>
    <t xml:space="preserve">  - ผนังคอนกรีตบล็อก</t>
  </si>
  <si>
    <t xml:space="preserve">  - ผนังบุกระเบื้องเซรามิค  ขนาด  8" x 8"</t>
  </si>
  <si>
    <t xml:space="preserve">  - ผนังฉาบปูนเรียบ</t>
  </si>
  <si>
    <t>2.2  งานผนังและตกแต่ง</t>
  </si>
  <si>
    <t>2.3  งานพื้นและตกแต่ง</t>
  </si>
  <si>
    <t xml:space="preserve">  - พื้นผิวซีเมนต์ขัดหยาบเรียบ</t>
  </si>
  <si>
    <t>2.4  งานประตู - หน้าต่าง</t>
  </si>
  <si>
    <t xml:space="preserve">  - ป1      </t>
  </si>
  <si>
    <t xml:space="preserve">  - ป2    </t>
  </si>
  <si>
    <t xml:space="preserve">  - น1</t>
  </si>
  <si>
    <t xml:space="preserve">  - น2</t>
  </si>
  <si>
    <t xml:space="preserve">  - น3</t>
  </si>
  <si>
    <t>2.5  งานสุขภัณฑ์และอุปกรณ์</t>
  </si>
  <si>
    <t xml:space="preserve">  - โถส้วมนั่งยองแบบราดน้ำ</t>
  </si>
  <si>
    <t xml:space="preserve">  - อ่างล้างหน้าแบบแขวนผนัง</t>
  </si>
  <si>
    <t xml:space="preserve">  - ฝักบัวอาบน้ำแบบสายอ่อน</t>
  </si>
  <si>
    <t xml:space="preserve">  - ก๊อกน้ำ</t>
  </si>
  <si>
    <t>2.6  งานทาสี</t>
  </si>
  <si>
    <t>2.7  งานเบ็ดเตล็ด</t>
  </si>
  <si>
    <t xml:space="preserve">  - ราวระเบียงไม้เนื้อแข็ง  ขนาด 2" x 4" สูง  0.80  ม.</t>
  </si>
  <si>
    <t>หมวดงานระบบไฟฟ้าและสื่อสาร</t>
  </si>
  <si>
    <t>4.1  แผงสวิตช์อัตโนมัติเมน (LP)</t>
  </si>
  <si>
    <t>4.2  สายไฟฟ้า</t>
  </si>
  <si>
    <t>4.3  ดวงโคม สวิตช์  เต้ารับ</t>
  </si>
  <si>
    <t>รวมหมวดงานระบบไฟฟ้าและสื่อสาร</t>
  </si>
  <si>
    <t xml:space="preserve">  - แผงขนาด 6 ช่อง พร้อมเมน 45AT,2P, IC10kA</t>
  </si>
  <si>
    <t xml:space="preserve">  - ELCB  45AT, 2P , 30 Ma</t>
  </si>
  <si>
    <t xml:space="preserve">  - MCB  16AT , 1P</t>
  </si>
  <si>
    <t xml:space="preserve">  - Ground  Rod</t>
  </si>
  <si>
    <t>รวมงานข้อ  4.1</t>
  </si>
  <si>
    <t>Set</t>
  </si>
  <si>
    <t xml:space="preserve">  - 10 THW</t>
  </si>
  <si>
    <t xml:space="preserve">  - 2x2.5/1.25 VAF-GRD</t>
  </si>
  <si>
    <t xml:space="preserve">  - 2x1.5  VAF</t>
  </si>
  <si>
    <t xml:space="preserve">  - Accessories</t>
  </si>
  <si>
    <t>Lot</t>
  </si>
  <si>
    <t>m</t>
  </si>
  <si>
    <t>รวมงานข้อ  4.2</t>
  </si>
  <si>
    <t xml:space="preserve">  - ดวงโคมฟลูออเรสเซนต์ กล่องเหล็กเปลือย หลอด 1 - 18 W</t>
  </si>
  <si>
    <t xml:space="preserve">  - ดวงโคมฟลูออเรสเซนต์ กล่องเหล็กเปลือย หลอด 1 - 36 W</t>
  </si>
  <si>
    <t xml:space="preserve">  - สวิตช์เดี่ยว  16 A, 250V</t>
  </si>
  <si>
    <t xml:space="preserve">  - เต้ารับคู่มีขาดิน   ขนาด   16 A, 250V</t>
  </si>
  <si>
    <t>รวมงานข้อ  4.3</t>
  </si>
  <si>
    <t>รวมหมวดงานอื่นๆ</t>
  </si>
  <si>
    <t>สุรปงานก่อสร้าง</t>
  </si>
  <si>
    <t xml:space="preserve">  - 6 THW</t>
  </si>
  <si>
    <t xml:space="preserve">  - ดวงโคม Downlight  หลอด lncandescent 1 - 60 W</t>
  </si>
  <si>
    <t>3.1  งานเดินท่อโสโครก  (PVC  8.5)</t>
  </si>
  <si>
    <t>3.2  งานเดินท่อน้ำทิ้ง  (PVC 8.5)</t>
  </si>
  <si>
    <t>3.3  งานเดินท่ออากาศ  (PVC 8.5)</t>
  </si>
  <si>
    <t>3.4  งานเดินท่อประปา  (PVC 13.5)</t>
  </si>
  <si>
    <t>3.5  งานระบบน้ำและบำบัดน้ำเสียรอบอาคาร</t>
  </si>
  <si>
    <t>รวมหมวดงานระบบสุขาภิบาล</t>
  </si>
  <si>
    <t>ท่อขนาด  Dia   4"</t>
  </si>
  <si>
    <t>ข้องอ  45 องศา</t>
  </si>
  <si>
    <t xml:space="preserve">  - ขนาด  Dia   4"</t>
  </si>
  <si>
    <t>ข้อต่ออ่อนยางสังเคราะห์</t>
  </si>
  <si>
    <t>ค่าอุปกรณ์ยึดแขวนท่อ</t>
  </si>
  <si>
    <t>ค่าทดสอบท่อ</t>
  </si>
  <si>
    <t>LOT</t>
  </si>
  <si>
    <t>อัน</t>
  </si>
  <si>
    <t>รวมงานข้อ 3.1</t>
  </si>
  <si>
    <t>ท่อขนาด  Dia   2"</t>
  </si>
  <si>
    <t xml:space="preserve">  - ขนาด  Dia   2"</t>
  </si>
  <si>
    <t>สามทาง  Y</t>
  </si>
  <si>
    <t>FD</t>
  </si>
  <si>
    <t>P - TRAP</t>
  </si>
  <si>
    <t>รวมงานข้อ 3.2</t>
  </si>
  <si>
    <t>ท่อขนาด  Dia   1"</t>
  </si>
  <si>
    <t>ข้องอ  90 องศา</t>
  </si>
  <si>
    <t xml:space="preserve">  - ขนาด  Dia   1"</t>
  </si>
  <si>
    <t>สามทางฉาก</t>
  </si>
  <si>
    <t>รวมงานข้อ 3.3</t>
  </si>
  <si>
    <t>ท่อขนาด  Dia   1/2"</t>
  </si>
  <si>
    <t xml:space="preserve">  - ขนาด  Dia   1/2"</t>
  </si>
  <si>
    <t>ก๊อกน้ำ</t>
  </si>
  <si>
    <t>ประตูน้ำ</t>
  </si>
  <si>
    <t>มาตรวัดน้ำ</t>
  </si>
  <si>
    <t>รวมงานข้อ 3.4</t>
  </si>
  <si>
    <t>ท่อ  A/C</t>
  </si>
  <si>
    <t xml:space="preserve">  - ท่อขนาด  Dia  8"</t>
  </si>
  <si>
    <t>บ่อพักท่อระบายน้ำสำเร็จรูป ขนาด  0.40 x 0.40 ม.</t>
  </si>
  <si>
    <t>บ่อดักไขมันสำเร็จรูปขนาด ความจุ  30  ลิตร</t>
  </si>
  <si>
    <t>บ่อเกรอะ-บ่อกรองสำเร็จรูปชนิดไร้อากาศ</t>
  </si>
  <si>
    <t xml:space="preserve">  ขนาดความจุรวมไม่ต่ำกว่า  1 ลบ.ม.</t>
  </si>
  <si>
    <t>บ่อ</t>
  </si>
  <si>
    <t>รวมงานข้อ 3.5</t>
  </si>
  <si>
    <t>หมวดงานระบบไฟฟ้าและระบบสื่อสาร</t>
  </si>
  <si>
    <t>STOP  VALVE</t>
  </si>
  <si>
    <t>1.1  ขุดดิน</t>
  </si>
  <si>
    <t>ลบ.ม.</t>
  </si>
  <si>
    <t>1.3  ทรายราดน้ำอัดแน่น</t>
  </si>
  <si>
    <t>1.6  ไม้แบบ</t>
  </si>
  <si>
    <t xml:space="preserve">  - ค่าแรงไม้แบบ</t>
  </si>
  <si>
    <t>ลบ.ฟ.</t>
  </si>
  <si>
    <t>ต้น</t>
  </si>
  <si>
    <t xml:space="preserve">  - ตะปู</t>
  </si>
  <si>
    <t>กก.</t>
  </si>
  <si>
    <t xml:space="preserve">    -  เหล็กเสริม SR  -  24  Dia   9  มม.</t>
  </si>
  <si>
    <t xml:space="preserve">    -  ลวดผูกเหล็ก</t>
  </si>
  <si>
    <t>รวมหมวดงานวิศวกรรมโครงสร้าง</t>
  </si>
  <si>
    <t xml:space="preserve">  - ปั้นลมไม้เนื้อแข็ง  ขนาด  1"  x  8"</t>
  </si>
  <si>
    <t xml:space="preserve">  - ขอยึดกระเบื้องลอนเล็ก</t>
  </si>
  <si>
    <t>1.1  เสาเข็มหกเหลี่ยมกลวงขนาด 0.15  ยาว  6.00 ม.</t>
  </si>
  <si>
    <t>1.2  ขุดดิน</t>
  </si>
  <si>
    <t>1.8  ไม้เนื้อแข็งทำโครงหลังคา</t>
  </si>
  <si>
    <t>1.9  ค่าแรงทำโครงหลังคาไม้</t>
  </si>
  <si>
    <t>1.7  เหล็กเสริม SR  -  24  Dia   6  มม.</t>
  </si>
  <si>
    <t xml:space="preserve">    -  เหล็กเสริม SR  -  30  Dia   12  มม.</t>
  </si>
  <si>
    <t xml:space="preserve">    -  เหล็กเสริม SR  -  30  Dia   16  มม.</t>
  </si>
  <si>
    <t xml:space="preserve">  - เชิงชายไม้เนื้อแข็ง ขนาด  1"  x  8" </t>
  </si>
  <si>
    <t xml:space="preserve">  - ทับเชิงชายไม้เนื้อแข็ง ขนาด  1"  x  6" </t>
  </si>
  <si>
    <t xml:space="preserve">  -ผนังไม้เนื้อแข็ง 3/4"x6" ตีซ้อนเกล็ดแนวนอน โครงเคร่าไม้เนื้อแข็ง 1 1/2"x3"</t>
  </si>
  <si>
    <t xml:space="preserve">  - เสาเอ็นและทับหลัง  คสล.</t>
  </si>
  <si>
    <t xml:space="preserve">  - โครงสร้างฉาบปูนเรียบ</t>
  </si>
  <si>
    <t xml:space="preserve">  - น4 (ช่องแสงไม้ระแนงแนวตั้ง ขนาด 0.40 x 2.80 ม.)</t>
  </si>
  <si>
    <t xml:space="preserve">  - น4 (ช่องแสงไม้ระแนงแนวตั้ง ขนาด 0.40 x 0.90 ม.)</t>
  </si>
  <si>
    <t xml:space="preserve">  - น4 (ช่องแสงไม้ระแนงแนวตั้ง ขนาด 1.00 x 2.00 ม.)</t>
  </si>
  <si>
    <t xml:space="preserve">  - น4 (ช่องแสงไม้ระแนงแนวตั้ง ขนาด 0.55 x 0.90 ม.)</t>
  </si>
  <si>
    <t>1.2  ทรายราดน้ำอัดแน่น</t>
  </si>
  <si>
    <t>1.3  คอนกรีตหยาบ 1:3:5</t>
  </si>
  <si>
    <t>1.5  ไม้แบบ</t>
  </si>
  <si>
    <t>1.6  เหล็กเสริม SR  -  24  Dia   6  มม.</t>
  </si>
  <si>
    <t xml:space="preserve">  - ไม้เคร่า</t>
  </si>
  <si>
    <t>แบบเลขที่  มบ.  462100</t>
  </si>
  <si>
    <t>ค่าวัสดุและค่าแรงงานเป็นเงินประมาณ</t>
  </si>
  <si>
    <t xml:space="preserve">  (ตัวอักษร)</t>
  </si>
  <si>
    <t>1.5  คอนกรีตโครงสร้าง 1 : 2 : 4</t>
  </si>
  <si>
    <t>1.4  คอนกรีตหยาบ 1 : 3 : 5</t>
  </si>
  <si>
    <t>ค่าอำนวยการและดำเนินงาน</t>
  </si>
  <si>
    <t>%</t>
  </si>
  <si>
    <t xml:space="preserve">ค่ากำไร </t>
  </si>
  <si>
    <t>ค่าภาษี</t>
  </si>
  <si>
    <t>ประมาณราคาเมื่อวันที่                      เดือนธันวาคม               พ.ศ.          2546</t>
  </si>
  <si>
    <t>ค่าแรง</t>
  </si>
  <si>
    <t>(บาท)</t>
  </si>
  <si>
    <t>และค่าแรง</t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</si>
  <si>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</si>
  <si>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t>ประเภท   บ้านแบบประหยัด 1 ชั้นเดียว 1 ห้องนอน(แบบฐานรากตอกเสาเข็ม)</t>
  </si>
  <si>
    <t>ประมาณราคาค่าก่อสร้าง บ้านแบบประหยัด 1 ชั้นเดียว 1 ห้องนอน(แบบฐานรากไม่ตอกเข็ม)</t>
  </si>
  <si>
    <t>ประมาณราคาค่าก่อสร้าง บ้านแบบประหยัด 1 ชั้นเดียว 1 ห้องนอน(แบบฐานรากตอกเสาเข็ม)</t>
  </si>
  <si>
    <r>
      <t>ประมาณราคาค่าก่อสร้าง</t>
    </r>
    <r>
      <rPr>
        <b/>
        <sz val="15"/>
        <rFont val="Cordia New"/>
        <family val="2"/>
      </rPr>
      <t xml:space="preserve"> บ้านแบบประหยัด  1  ชั้นเดียว  1  ห้องนอน(แบบฐานรากตอกเสาเข็ม)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</si>
  <si>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ความถูกผิดของราคาค่าก่อสร้างให้เป็นความรับผิดชอบของผู้เสนอราคาเอง</t>
    </r>
  </si>
  <si>
    <t xml:space="preserve">                  2. ราคานี้ไม่รวมงานที่ไม่มีอยู่ในรูปแบบรายการก่อสร้างและงานถมดิน,งานรั้ว,ประตูรั้วและงานผังบริเวณรอบอาคาร</t>
  </si>
  <si>
    <t xml:space="preserve">                  3. ราคานี้ไม่รวมค่าธรรมเนียมในการขออนุญาตต่างๆ และค่ามิเตอร์น้ำ-ไฟ</t>
  </si>
  <si>
    <t>1.4  คอนกรีตโครงสร้าง 1:2:4</t>
  </si>
  <si>
    <t>(สองแสนหกหมื่นห้าพันบาทถ้วน)</t>
  </si>
  <si>
    <t>(สองแสนห้าหมื่นบาทถ้วน)</t>
  </si>
  <si>
    <t>ประเภท   บ้านแบบประหยัด 1 ชั้นเดียว 1 ห้องนอน(แบบฐานรากไม่ตอกเสาเข็ม)</t>
  </si>
  <si>
    <t xml:space="preserve">หมวดงานวิศวกรรมโครงสร้าง </t>
  </si>
  <si>
    <t xml:space="preserve">แบบเลขที่  </t>
  </si>
  <si>
    <r>
      <t>ประมาณราคาค่าก่อสร้าง</t>
    </r>
    <r>
      <rPr>
        <b/>
        <sz val="16"/>
        <rFont val="Cordia New"/>
        <family val="2"/>
      </rPr>
      <t xml:space="preserve"> บ้านแบบประหยัด  1  ชั้นเดียว  1  ห้องนอน  (แบบฐานรากไม่ตอกเสาเข็ม)</t>
    </r>
  </si>
  <si>
    <t xml:space="preserve">  - แผ่นหลังคา metal sheet</t>
  </si>
  <si>
    <t xml:space="preserve">  - สกรูยิงหลังคา 1"</t>
  </si>
  <si>
    <t>ตัว</t>
  </si>
  <si>
    <t>เมตร</t>
  </si>
  <si>
    <t xml:space="preserve"> -  เชิงชาย 8" </t>
  </si>
  <si>
    <t xml:space="preserve">  - ครอบข้างหลังคา flashing metal sheet</t>
  </si>
  <si>
    <t>2.6  งานฝ้าเพดาน</t>
  </si>
  <si>
    <t>หมวดงานสถาปัตยกรรม</t>
  </si>
  <si>
    <t>- ผนังอิฐมอญครึ่งแผ่น</t>
  </si>
  <si>
    <t>- ผนังอิฐมอญเต็มแผ่น</t>
  </si>
  <si>
    <t>- เสาเอ็นและทับหลัง  คสล. ผนังก่ออิฐครึ่งแผ่น</t>
  </si>
  <si>
    <t>- เสาเอ็นและทับหลัง  คสล. ผนังก่ออิฐเต็มแผ่น</t>
  </si>
  <si>
    <t>- ผนังฉาบปูนเรียบ</t>
  </si>
  <si>
    <t>- ผนังบุกระเบื้องเซรามิค  ขนาด  8" x 8"</t>
  </si>
  <si>
    <t>- ผนังทาสีน้ำอะคลิลิค ภายนอก</t>
  </si>
  <si>
    <t>- ผนังทาสีน้ำอะคลิลิค ภายใน</t>
  </si>
  <si>
    <t>- พ1 พื้นปูกระเบื้องเซรามิค ขนาด  12" x 12"</t>
  </si>
  <si>
    <t>- พ2 พื้นเทปูนทรายขัดเรียบ ปูปาเก้ไม้เนื้อแข็ง ขนาด ขนาด  1"x 4"x12"</t>
  </si>
  <si>
    <t>- พ3 พื้นปูกระเบื้องเซรามิค ขนาด  8" x 8"</t>
  </si>
  <si>
    <t>- พ4 พื้นเทปูนทรายผิวขัดเรียบ</t>
  </si>
  <si>
    <t>- พ5 พื้นเทปูนทรายผิวขัดมันผสมกันซึม</t>
  </si>
  <si>
    <t>- บัวเชิงผนังไฟเบอร์ซีเมนต์ หนา 12 มม. ขนาด 4"</t>
  </si>
  <si>
    <t>- ป1 ประตูอลูมิเนียมบานเลื่อนคู่ พร้อมช่องแสง สีขาว ขนาด 2.60x2.05 ม.</t>
  </si>
  <si>
    <t>- ป2 ประตูบานเปิดเดี่ยว วงกบไม้ HDF ขนาด 0.80x2.00 ม.</t>
  </si>
  <si>
    <t>- ป3 ประตูบานเปิดเดี่ยว วงกบไม้ PVC ขนาด 0.70x2.00 ม.</t>
  </si>
  <si>
    <t>- น1 หน้าต่างอลูมิเนียมสีขาวบานเลื่อนคู่ ขนาด 1.40x1.20 ม.</t>
  </si>
  <si>
    <t>- น3 หน้าต่างอลูมิเนียมสีขาวบานกระทุ้ง ขนาด 1.40x0.50 ม.</t>
  </si>
  <si>
    <t>- น2 หน้าต่างอลูมิเนียมสีขาวบานเปิดเดี่ยว ขนาด 0.70x1.20 ม.</t>
  </si>
  <si>
    <t>- น1 หน้าต่างอลูมิเนียมสีขาวบานเลื่อนคู่ พร้อมช่องแสง ขนาด 2.80x1.20 ม.</t>
  </si>
  <si>
    <t xml:space="preserve">- </t>
  </si>
  <si>
    <t>- ขั้นบันได ผิวปูกระเบื้องเซรามิก 8"x8"</t>
  </si>
  <si>
    <t>- จมูกบันไดกระเบื้องเซรามิก</t>
  </si>
  <si>
    <t>- ฝ1 ฝ้าเพดานแผ่นยิปซั่มหนา 9 มม. รอยต่อฉาบเรียบ โครงเคร่าเหล็กชุบสังกะสี @0.60x1.00 ม.</t>
  </si>
  <si>
    <t>- ฝ2 ฝ้าเพดานแผ่นยิปซั่มหนา 9 มม. ชนิดทนความชื้น</t>
  </si>
  <si>
    <t>- ฝ3</t>
  </si>
  <si>
    <t>- ฝ4</t>
  </si>
  <si>
    <t>- ฝ5</t>
  </si>
  <si>
    <t>- บัวปูนปั้น 0.10x.0.10 ม.</t>
  </si>
</sst>
</file>

<file path=xl/styles.xml><?xml version="1.0" encoding="utf-8"?>
<styleSheet xmlns="http://schemas.openxmlformats.org/spreadsheetml/2006/main">
  <numFmts count="69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_(* #,##0_);_(* \(#,##0\);_(* &quot;-&quot;??_);_(@_)"/>
    <numFmt numFmtId="179" formatCode="0&quot; &quot;"/>
    <numFmt numFmtId="180" formatCode="#,###&quot; &quot;"/>
    <numFmt numFmtId="181" formatCode="#,###.00&quot; &quot;"/>
    <numFmt numFmtId="182" formatCode="#,###.00000&quot; &quot;"/>
    <numFmt numFmtId="183" formatCode="_(* #,##0.00000_);_(* \(#,##0.00000\);_(* &quot;-&quot;??_);_(@_)"/>
    <numFmt numFmtId="184" formatCode="0&quot;  &quot;"/>
    <numFmt numFmtId="185" formatCode="#,###"/>
    <numFmt numFmtId="186" formatCode="#"/>
    <numFmt numFmtId="187" formatCode="_-* #,##0_-;\-* #,##0_-;_-* &quot;-&quot;??_-;_-@_-"/>
    <numFmt numFmtId="188" formatCode="\t0.00E+00"/>
    <numFmt numFmtId="189" formatCode="&quot;฿&quot;\t#,##0_);\(&quot;฿&quot;\t#,##0\)"/>
    <numFmt numFmtId="190" formatCode="#,##0.0_);\(#,##0.0\)"/>
    <numFmt numFmtId="191" formatCode="\ว\ว/\ด\ด/\ป\ป"/>
    <numFmt numFmtId="192" formatCode="dd\-mmm\-yy_)"/>
    <numFmt numFmtId="193" formatCode="#,##0\ &quot;F&quot;;[Red]\-#,##0\ &quot;F&quot;"/>
    <numFmt numFmtId="194" formatCode="0.0&quot;  &quot;"/>
    <numFmt numFmtId="195" formatCode="&quot;\&quot;#,##0;[Red]&quot;\&quot;\-#,##0"/>
    <numFmt numFmtId="196" formatCode="_ * #,##0_ ;_ * \-#,##0_ ;_ * &quot;-&quot;_ ;_ @_ "/>
    <numFmt numFmtId="197" formatCode="_ * #,##0.00_ ;_ * \-#,##0.00_ ;_ * &quot;-&quot;??_ ;_ @_ "/>
    <numFmt numFmtId="198" formatCode="0.0000"/>
    <numFmt numFmtId="199" formatCode="#,##0.0000&quot; &quot;"/>
    <numFmt numFmtId="200" formatCode="0.000000%"/>
    <numFmt numFmtId="201" formatCode="#,##0.0000&quot;  &quot;"/>
    <numFmt numFmtId="202" formatCode="#,###&quot; ล้าน฿  &quot;"/>
    <numFmt numFmtId="203" formatCode="#,##0.0&quot; ล้าน฿  &quot;"/>
    <numFmt numFmtId="204" formatCode="#,###&quot; ล้าน฿ &quot;"/>
    <numFmt numFmtId="205" formatCode="#,##0.000000&quot; ล้าน฿ &quot;"/>
    <numFmt numFmtId="206" formatCode="_(* #,##0.0000_);_(* \(#,##0.0000\);_(* &quot;-&quot;??_);_(@_)"/>
    <numFmt numFmtId="207" formatCode="#,##0.00&quot; ล้าน฿ &quot;"/>
    <numFmt numFmtId="208" formatCode="&quot;ประมาณราคาเมื่อวันที่&quot;\ \ \ \ \ d\ \ \ \ \ \ &quot;เดือน&quot;\ \ \ \ \ ดดดด\ \ \ \ \ \ &quot;พ.ศ.&quot;bbbb"/>
    <numFmt numFmtId="209" formatCode="0.0"/>
    <numFmt numFmtId="210" formatCode="#,##0.000"/>
    <numFmt numFmtId="211" formatCode="[$-107041E]&quot;ประมาณราคาเมื่อวันที่&quot;\ d\ &quot;เดือน&quot;\ mmmm\ &quot;พ.ศ.&quot;yyyy;@"/>
    <numFmt numFmtId="212" formatCode="[$-107041E]&quot;วันที่&quot;\ \ d\ mmmm\ yyyy;@"/>
    <numFmt numFmtId="213" formatCode="_-* #,##0_-;\-* #,##0_-;_-* &quot;-&quot;??_-;_-@_-&quot; % &quot;"/>
    <numFmt numFmtId="214" formatCode="_-* #,##0_-;\-* #,##0_-;_-* &quot;-&quot;??_-;_-@_-\ &quot;%&quot;"/>
    <numFmt numFmtId="215" formatCode="0.00\ &quot;%&quot;"/>
    <numFmt numFmtId="216" formatCode="\t#"/>
    <numFmt numFmtId="217" formatCode="#,###&quot;   &quot;"/>
    <numFmt numFmtId="218" formatCode="#,###.#####&quot; &quot;"/>
    <numFmt numFmtId="219" formatCode="#,###.0&quot; ล้าน฿ &quot;"/>
    <numFmt numFmtId="220" formatCode="#,###.00&quot; ล้าน฿ &quot;"/>
    <numFmt numFmtId="221" formatCode="d\ ดดดด\ bbbb"/>
    <numFmt numFmtId="222" formatCode="_(* #,##0.0_);_(* \(#,##0.0\);_(* &quot;-&quot;??_);_(@_)"/>
    <numFmt numFmtId="223" formatCode="_(* #,##0.000_);_(* \(#,##0.000\);_(* &quot;-&quot;??_);_(@_)"/>
    <numFmt numFmtId="224" formatCode="#,###.0&quot; &quot;"/>
  </numFmts>
  <fonts count="6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b/>
      <sz val="14"/>
      <name val="Cordia New"/>
      <family val="2"/>
    </font>
    <font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13"/>
      <name val="Cordia New"/>
      <family val="2"/>
    </font>
    <font>
      <sz val="8"/>
      <name val="AngsanaUPC"/>
      <family val="2"/>
    </font>
    <font>
      <sz val="12"/>
      <name val="Arial"/>
      <family val="2"/>
    </font>
    <font>
      <sz val="12"/>
      <name val="Cordia New"/>
      <family val="2"/>
    </font>
    <font>
      <b/>
      <sz val="12"/>
      <name val="Cordia New"/>
      <family val="2"/>
    </font>
    <font>
      <sz val="12"/>
      <name val="AngsanaUPC"/>
      <family val="2"/>
    </font>
    <font>
      <u val="single"/>
      <sz val="12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sz val="16"/>
      <name val="Cordia Ne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195" fontId="7" fillId="0" borderId="0" applyFont="0" applyFill="0" applyBorder="0" applyAlignment="0" applyProtection="0"/>
    <xf numFmtId="0" fontId="11" fillId="0" borderId="0">
      <alignment/>
      <protection/>
    </xf>
    <xf numFmtId="40" fontId="7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0">
      <alignment/>
      <protection/>
    </xf>
    <xf numFmtId="9" fontId="8" fillId="2" borderId="0">
      <alignment/>
      <protection/>
    </xf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8" fillId="0" borderId="0" applyFill="0" applyBorder="0" applyAlignment="0">
      <protection/>
    </xf>
    <xf numFmtId="190" fontId="9" fillId="0" borderId="0" applyFill="0" applyBorder="0" applyAlignment="0">
      <protection/>
    </xf>
    <xf numFmtId="0" fontId="13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191" fontId="10" fillId="0" borderId="0" applyFill="0" applyBorder="0" applyAlignment="0">
      <protection/>
    </xf>
    <xf numFmtId="194" fontId="10" fillId="0" borderId="0" applyFill="0" applyBorder="0" applyAlignment="0">
      <protection/>
    </xf>
    <xf numFmtId="190" fontId="9" fillId="0" borderId="0" applyFill="0" applyBorder="0" applyAlignment="0">
      <protection/>
    </xf>
    <xf numFmtId="0" fontId="52" fillId="28" borderId="1" applyNumberFormat="0" applyAlignment="0" applyProtection="0"/>
    <xf numFmtId="0" fontId="5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14" fontId="15" fillId="0" borderId="0" applyFill="0" applyBorder="0" applyAlignment="0">
      <protection/>
    </xf>
    <xf numFmtId="191" fontId="10" fillId="0" borderId="0" applyFill="0" applyBorder="0" applyAlignment="0">
      <protection/>
    </xf>
    <xf numFmtId="190" fontId="9" fillId="0" borderId="0" applyFill="0" applyBorder="0" applyAlignment="0">
      <protection/>
    </xf>
    <xf numFmtId="191" fontId="10" fillId="0" borderId="0" applyFill="0" applyBorder="0" applyAlignment="0">
      <protection/>
    </xf>
    <xf numFmtId="194" fontId="10" fillId="0" borderId="0" applyFill="0" applyBorder="0" applyAlignment="0">
      <protection/>
    </xf>
    <xf numFmtId="190" fontId="9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30" borderId="0" applyNumberFormat="0" applyBorder="0" applyAlignment="0" applyProtection="0"/>
    <xf numFmtId="38" fontId="16" fillId="31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32" borderId="1" applyNumberFormat="0" applyAlignment="0" applyProtection="0"/>
    <xf numFmtId="10" fontId="16" fillId="33" borderId="8" applyNumberFormat="0" applyBorder="0" applyAlignment="0" applyProtection="0"/>
    <xf numFmtId="191" fontId="10" fillId="0" borderId="0" applyFill="0" applyBorder="0" applyAlignment="0">
      <protection/>
    </xf>
    <xf numFmtId="190" fontId="9" fillId="0" borderId="0" applyFill="0" applyBorder="0" applyAlignment="0">
      <protection/>
    </xf>
    <xf numFmtId="191" fontId="10" fillId="0" borderId="0" applyFill="0" applyBorder="0" applyAlignment="0">
      <protection/>
    </xf>
    <xf numFmtId="194" fontId="10" fillId="0" borderId="0" applyFill="0" applyBorder="0" applyAlignment="0">
      <protection/>
    </xf>
    <xf numFmtId="190" fontId="9" fillId="0" borderId="0" applyFill="0" applyBorder="0" applyAlignment="0">
      <protection/>
    </xf>
    <xf numFmtId="0" fontId="60" fillId="0" borderId="9" applyNumberFormat="0" applyFill="0" applyAlignment="0" applyProtection="0"/>
    <xf numFmtId="0" fontId="61" fillId="34" borderId="0" applyNumberFormat="0" applyBorder="0" applyAlignment="0" applyProtection="0"/>
    <xf numFmtId="193" fontId="13" fillId="0" borderId="0">
      <alignment/>
      <protection/>
    </xf>
    <xf numFmtId="0" fontId="0" fillId="35" borderId="10" applyNumberFormat="0" applyFont="0" applyAlignment="0" applyProtection="0"/>
    <xf numFmtId="0" fontId="62" fillId="28" borderId="11" applyNumberFormat="0" applyAlignment="0" applyProtection="0"/>
    <xf numFmtId="0" fontId="6" fillId="0" borderId="0" applyFont="0" applyFill="0" applyBorder="0" applyAlignment="0" applyProtection="0"/>
    <xf numFmtId="191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8" fillId="0" borderId="0" applyFont="0" applyFill="0" applyBorder="0" applyAlignment="0" applyProtection="0"/>
    <xf numFmtId="191" fontId="10" fillId="0" borderId="0" applyFill="0" applyBorder="0" applyAlignment="0">
      <protection/>
    </xf>
    <xf numFmtId="190" fontId="9" fillId="0" borderId="0" applyFill="0" applyBorder="0" applyAlignment="0">
      <protection/>
    </xf>
    <xf numFmtId="191" fontId="10" fillId="0" borderId="0" applyFill="0" applyBorder="0" applyAlignment="0">
      <protection/>
    </xf>
    <xf numFmtId="194" fontId="10" fillId="0" borderId="0" applyFill="0" applyBorder="0" applyAlignment="0">
      <protection/>
    </xf>
    <xf numFmtId="190" fontId="9" fillId="0" borderId="0" applyFill="0" applyBorder="0" applyAlignment="0">
      <protection/>
    </xf>
    <xf numFmtId="49" fontId="15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18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178" fontId="6" fillId="0" borderId="13" xfId="63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3" fontId="6" fillId="0" borderId="18" xfId="63" applyFont="1" applyBorder="1" applyAlignment="1">
      <alignment vertical="center"/>
    </xf>
    <xf numFmtId="49" fontId="6" fillId="0" borderId="18" xfId="63" applyNumberFormat="1" applyFont="1" applyBorder="1" applyAlignment="1">
      <alignment horizontal="center" vertical="center"/>
    </xf>
    <xf numFmtId="178" fontId="6" fillId="0" borderId="18" xfId="63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indent="1"/>
    </xf>
    <xf numFmtId="43" fontId="6" fillId="0" borderId="13" xfId="63" applyFont="1" applyBorder="1" applyAlignment="1">
      <alignment vertical="center"/>
    </xf>
    <xf numFmtId="49" fontId="6" fillId="0" borderId="13" xfId="63" applyNumberFormat="1" applyFont="1" applyBorder="1" applyAlignment="1">
      <alignment horizontal="center" vertical="center"/>
    </xf>
    <xf numFmtId="178" fontId="5" fillId="0" borderId="13" xfId="63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49" fontId="6" fillId="0" borderId="18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78" fontId="6" fillId="0" borderId="20" xfId="63" applyNumberFormat="1" applyFont="1" applyBorder="1" applyAlignment="1">
      <alignment vertical="center"/>
    </xf>
    <xf numFmtId="49" fontId="6" fillId="0" borderId="20" xfId="63" applyNumberFormat="1" applyFont="1" applyBorder="1" applyAlignment="1">
      <alignment horizontal="center" vertical="center"/>
    </xf>
    <xf numFmtId="222" fontId="6" fillId="0" borderId="18" xfId="63" applyNumberFormat="1" applyFont="1" applyBorder="1" applyAlignment="1">
      <alignment vertical="center"/>
    </xf>
    <xf numFmtId="49" fontId="20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3" fontId="6" fillId="0" borderId="18" xfId="63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left" vertical="center" indent="1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5" fillId="0" borderId="22" xfId="0" applyFont="1" applyBorder="1" applyAlignment="1">
      <alignment horizontal="right" vertical="center"/>
    </xf>
    <xf numFmtId="0" fontId="26" fillId="0" borderId="22" xfId="0" applyFont="1" applyBorder="1" applyAlignment="1">
      <alignment vertical="center"/>
    </xf>
    <xf numFmtId="0" fontId="27" fillId="0" borderId="23" xfId="0" applyFont="1" applyBorder="1" applyAlignment="1">
      <alignment horizontal="centerContinuous" vertical="center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184" fontId="26" fillId="0" borderId="25" xfId="0" applyNumberFormat="1" applyFont="1" applyBorder="1" applyAlignment="1">
      <alignment vertical="center"/>
    </xf>
    <xf numFmtId="0" fontId="26" fillId="0" borderId="26" xfId="0" applyFont="1" applyBorder="1" applyAlignment="1">
      <alignment horizontal="left" vertical="center" indent="1"/>
    </xf>
    <xf numFmtId="0" fontId="26" fillId="0" borderId="27" xfId="0" applyFont="1" applyBorder="1" applyAlignment="1">
      <alignment horizontal="left" vertical="center" indent="1"/>
    </xf>
    <xf numFmtId="180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178" fontId="26" fillId="0" borderId="18" xfId="63" applyNumberFormat="1" applyFont="1" applyBorder="1" applyAlignment="1">
      <alignment vertical="center"/>
    </xf>
    <xf numFmtId="184" fontId="26" fillId="0" borderId="17" xfId="0" applyNumberFormat="1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179" fontId="26" fillId="0" borderId="17" xfId="0" applyNumberFormat="1" applyFont="1" applyBorder="1" applyAlignment="1">
      <alignment vertical="center"/>
    </xf>
    <xf numFmtId="179" fontId="26" fillId="0" borderId="16" xfId="0" applyNumberFormat="1" applyFont="1" applyBorder="1" applyAlignment="1">
      <alignment vertical="center"/>
    </xf>
    <xf numFmtId="0" fontId="26" fillId="0" borderId="28" xfId="0" applyFont="1" applyBorder="1" applyAlignment="1">
      <alignment horizontal="left" vertical="center" indent="1"/>
    </xf>
    <xf numFmtId="0" fontId="26" fillId="0" borderId="29" xfId="0" applyFont="1" applyBorder="1" applyAlignment="1">
      <alignment horizontal="left" vertical="center" indent="1"/>
    </xf>
    <xf numFmtId="180" fontId="26" fillId="0" borderId="20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180" fontId="26" fillId="0" borderId="30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26" fillId="0" borderId="31" xfId="0" applyFont="1" applyBorder="1" applyAlignment="1">
      <alignment vertical="center"/>
    </xf>
    <xf numFmtId="178" fontId="27" fillId="0" borderId="32" xfId="63" applyNumberFormat="1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5" fillId="0" borderId="33" xfId="0" applyFont="1" applyBorder="1" applyAlignment="1">
      <alignment horizontal="right" vertical="center"/>
    </xf>
    <xf numFmtId="0" fontId="26" fillId="0" borderId="34" xfId="0" applyFont="1" applyBorder="1" applyAlignment="1">
      <alignment horizontal="left" vertical="center" indent="1"/>
    </xf>
    <xf numFmtId="43" fontId="26" fillId="0" borderId="34" xfId="63" applyNumberFormat="1" applyFont="1" applyBorder="1" applyAlignment="1">
      <alignment horizontal="right"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5" fillId="0" borderId="28" xfId="0" applyFont="1" applyBorder="1" applyAlignment="1">
      <alignment horizontal="right" vertical="center"/>
    </xf>
    <xf numFmtId="180" fontId="26" fillId="0" borderId="29" xfId="63" applyNumberFormat="1" applyFont="1" applyBorder="1" applyAlignment="1">
      <alignment horizontal="right" vertical="center"/>
    </xf>
    <xf numFmtId="0" fontId="26" fillId="0" borderId="2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43" fontId="26" fillId="0" borderId="13" xfId="63" applyFont="1" applyBorder="1" applyAlignment="1">
      <alignment vertical="center"/>
    </xf>
    <xf numFmtId="178" fontId="26" fillId="0" borderId="13" xfId="63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6" fillId="0" borderId="36" xfId="0" applyFont="1" applyBorder="1" applyAlignment="1">
      <alignment horizontal="center" vertical="center"/>
    </xf>
    <xf numFmtId="49" fontId="26" fillId="0" borderId="36" xfId="0" applyNumberFormat="1" applyFont="1" applyBorder="1" applyAlignment="1">
      <alignment horizontal="left" vertical="center" indent="1"/>
    </xf>
    <xf numFmtId="178" fontId="26" fillId="0" borderId="36" xfId="63" applyNumberFormat="1" applyFont="1" applyBorder="1" applyAlignment="1">
      <alignment vertical="center"/>
    </xf>
    <xf numFmtId="49" fontId="26" fillId="0" borderId="36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37" xfId="0" applyFont="1" applyBorder="1" applyAlignment="1">
      <alignment/>
    </xf>
    <xf numFmtId="0" fontId="26" fillId="0" borderId="19" xfId="0" applyFont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178" fontId="6" fillId="0" borderId="38" xfId="63" applyNumberFormat="1" applyFont="1" applyBorder="1" applyAlignment="1">
      <alignment vertical="center"/>
    </xf>
    <xf numFmtId="49" fontId="6" fillId="0" borderId="38" xfId="63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29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left" vertical="center" indent="1"/>
    </xf>
    <xf numFmtId="49" fontId="26" fillId="0" borderId="16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9" fontId="27" fillId="0" borderId="22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3" fontId="6" fillId="0" borderId="38" xfId="63" applyFont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left" vertical="center"/>
    </xf>
    <xf numFmtId="43" fontId="6" fillId="8" borderId="18" xfId="63" applyFont="1" applyFill="1" applyBorder="1" applyAlignment="1">
      <alignment vertical="center"/>
    </xf>
    <xf numFmtId="49" fontId="6" fillId="8" borderId="18" xfId="63" applyNumberFormat="1" applyFont="1" applyFill="1" applyBorder="1" applyAlignment="1">
      <alignment horizontal="center" vertical="center"/>
    </xf>
    <xf numFmtId="178" fontId="6" fillId="8" borderId="18" xfId="63" applyNumberFormat="1" applyFont="1" applyFill="1" applyBorder="1" applyAlignment="1">
      <alignment vertical="center"/>
    </xf>
    <xf numFmtId="49" fontId="6" fillId="8" borderId="18" xfId="0" applyNumberFormat="1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49" fontId="31" fillId="7" borderId="14" xfId="0" applyNumberFormat="1" applyFont="1" applyFill="1" applyBorder="1" applyAlignment="1">
      <alignment horizontal="left" vertical="center"/>
    </xf>
    <xf numFmtId="43" fontId="32" fillId="7" borderId="14" xfId="63" applyFont="1" applyFill="1" applyBorder="1" applyAlignment="1">
      <alignment vertical="center"/>
    </xf>
    <xf numFmtId="49" fontId="32" fillId="7" borderId="14" xfId="63" applyNumberFormat="1" applyFont="1" applyFill="1" applyBorder="1" applyAlignment="1">
      <alignment horizontal="center" vertical="center"/>
    </xf>
    <xf numFmtId="178" fontId="32" fillId="7" borderId="14" xfId="63" applyNumberFormat="1" applyFont="1" applyFill="1" applyBorder="1" applyAlignment="1">
      <alignment vertical="center"/>
    </xf>
    <xf numFmtId="49" fontId="32" fillId="7" borderId="14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0" fontId="30" fillId="22" borderId="8" xfId="0" applyFont="1" applyFill="1" applyBorder="1" applyAlignment="1">
      <alignment horizontal="center" vertical="center"/>
    </xf>
    <xf numFmtId="49" fontId="31" fillId="22" borderId="14" xfId="0" applyNumberFormat="1" applyFont="1" applyFill="1" applyBorder="1" applyAlignment="1">
      <alignment horizontal="left" vertical="center"/>
    </xf>
    <xf numFmtId="43" fontId="32" fillId="22" borderId="14" xfId="63" applyFont="1" applyFill="1" applyBorder="1" applyAlignment="1">
      <alignment vertical="center"/>
    </xf>
    <xf numFmtId="49" fontId="32" fillId="22" borderId="14" xfId="63" applyNumberFormat="1" applyFont="1" applyFill="1" applyBorder="1" applyAlignment="1">
      <alignment horizontal="center" vertical="center"/>
    </xf>
    <xf numFmtId="178" fontId="32" fillId="22" borderId="14" xfId="63" applyNumberFormat="1" applyFont="1" applyFill="1" applyBorder="1" applyAlignment="1">
      <alignment vertical="center"/>
    </xf>
    <xf numFmtId="49" fontId="32" fillId="22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 indent="1"/>
    </xf>
    <xf numFmtId="0" fontId="6" fillId="4" borderId="17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left" vertical="center"/>
    </xf>
    <xf numFmtId="43" fontId="6" fillId="4" borderId="18" xfId="63" applyFont="1" applyFill="1" applyBorder="1" applyAlignment="1">
      <alignment vertical="center"/>
    </xf>
    <xf numFmtId="49" fontId="6" fillId="4" borderId="18" xfId="63" applyNumberFormat="1" applyFont="1" applyFill="1" applyBorder="1" applyAlignment="1">
      <alignment horizontal="center" vertical="center"/>
    </xf>
    <xf numFmtId="178" fontId="6" fillId="4" borderId="18" xfId="63" applyNumberFormat="1" applyFont="1" applyFill="1" applyBorder="1" applyAlignment="1">
      <alignment vertical="center"/>
    </xf>
    <xf numFmtId="49" fontId="6" fillId="4" borderId="18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left" vertical="center" indent="1"/>
    </xf>
    <xf numFmtId="0" fontId="30" fillId="26" borderId="17" xfId="0" applyFont="1" applyFill="1" applyBorder="1" applyAlignment="1">
      <alignment horizontal="center" vertical="center"/>
    </xf>
    <xf numFmtId="49" fontId="31" fillId="26" borderId="18" xfId="0" applyNumberFormat="1" applyFont="1" applyFill="1" applyBorder="1" applyAlignment="1">
      <alignment horizontal="left" vertical="center"/>
    </xf>
    <xf numFmtId="43" fontId="32" fillId="26" borderId="18" xfId="63" applyFont="1" applyFill="1" applyBorder="1" applyAlignment="1">
      <alignment vertical="center"/>
    </xf>
    <xf numFmtId="49" fontId="32" fillId="26" borderId="18" xfId="63" applyNumberFormat="1" applyFont="1" applyFill="1" applyBorder="1" applyAlignment="1">
      <alignment horizontal="center" vertical="center"/>
    </xf>
    <xf numFmtId="178" fontId="32" fillId="26" borderId="18" xfId="63" applyNumberFormat="1" applyFont="1" applyFill="1" applyBorder="1" applyAlignment="1">
      <alignment vertical="center"/>
    </xf>
    <xf numFmtId="49" fontId="32" fillId="26" borderId="18" xfId="0" applyNumberFormat="1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49" fontId="31" fillId="24" borderId="18" xfId="0" applyNumberFormat="1" applyFont="1" applyFill="1" applyBorder="1" applyAlignment="1">
      <alignment horizontal="left" vertical="center"/>
    </xf>
    <xf numFmtId="43" fontId="32" fillId="24" borderId="18" xfId="63" applyFont="1" applyFill="1" applyBorder="1" applyAlignment="1">
      <alignment vertical="center"/>
    </xf>
    <xf numFmtId="49" fontId="32" fillId="24" borderId="18" xfId="63" applyNumberFormat="1" applyFont="1" applyFill="1" applyBorder="1" applyAlignment="1">
      <alignment horizontal="center" vertical="center"/>
    </xf>
    <xf numFmtId="178" fontId="32" fillId="24" borderId="18" xfId="63" applyNumberFormat="1" applyFont="1" applyFill="1" applyBorder="1" applyAlignment="1">
      <alignment vertical="center"/>
    </xf>
    <xf numFmtId="49" fontId="32" fillId="24" borderId="18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left" vertical="center"/>
    </xf>
    <xf numFmtId="43" fontId="6" fillId="6" borderId="18" xfId="63" applyFont="1" applyFill="1" applyBorder="1" applyAlignment="1">
      <alignment vertical="center"/>
    </xf>
    <xf numFmtId="49" fontId="6" fillId="6" borderId="18" xfId="63" applyNumberFormat="1" applyFont="1" applyFill="1" applyBorder="1" applyAlignment="1">
      <alignment horizontal="center" vertical="center"/>
    </xf>
    <xf numFmtId="178" fontId="6" fillId="6" borderId="18" xfId="63" applyNumberFormat="1" applyFont="1" applyFill="1" applyBorder="1" applyAlignment="1">
      <alignment vertical="center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left" vertical="center" indent="1"/>
    </xf>
    <xf numFmtId="0" fontId="30" fillId="23" borderId="17" xfId="0" applyFont="1" applyFill="1" applyBorder="1" applyAlignment="1">
      <alignment horizontal="center" vertical="center"/>
    </xf>
    <xf numFmtId="49" fontId="31" fillId="23" borderId="18" xfId="0" applyNumberFormat="1" applyFont="1" applyFill="1" applyBorder="1" applyAlignment="1">
      <alignment horizontal="left" vertical="center"/>
    </xf>
    <xf numFmtId="43" fontId="32" fillId="23" borderId="18" xfId="63" applyFont="1" applyFill="1" applyBorder="1" applyAlignment="1">
      <alignment vertical="center"/>
    </xf>
    <xf numFmtId="49" fontId="32" fillId="23" borderId="18" xfId="63" applyNumberFormat="1" applyFont="1" applyFill="1" applyBorder="1" applyAlignment="1">
      <alignment horizontal="center" vertical="center"/>
    </xf>
    <xf numFmtId="178" fontId="32" fillId="23" borderId="18" xfId="63" applyNumberFormat="1" applyFont="1" applyFill="1" applyBorder="1" applyAlignment="1">
      <alignment vertical="center"/>
    </xf>
    <xf numFmtId="49" fontId="32" fillId="23" borderId="18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208" fontId="26" fillId="0" borderId="22" xfId="0" applyNumberFormat="1" applyFont="1" applyBorder="1" applyAlignment="1">
      <alignment horizontal="left" vertical="center"/>
    </xf>
    <xf numFmtId="43" fontId="6" fillId="0" borderId="19" xfId="63" applyFont="1" applyBorder="1" applyAlignment="1">
      <alignment vertical="center"/>
    </xf>
    <xf numFmtId="49" fontId="6" fillId="0" borderId="18" xfId="0" applyNumberFormat="1" applyFont="1" applyBorder="1" applyAlignment="1">
      <alignment horizontal="left" vertical="center" wrapText="1" indent="1"/>
    </xf>
    <xf numFmtId="0" fontId="6" fillId="0" borderId="46" xfId="0" applyFont="1" applyBorder="1" applyAlignment="1">
      <alignment horizontal="center" vertical="center"/>
    </xf>
  </cellXfs>
  <cellStyles count="103">
    <cellStyle name="Normal" xfId="0"/>
    <cellStyle name=",;F'KOIT[[WAAHK" xfId="15"/>
    <cellStyle name="?? [0]_PERSONAL" xfId="16"/>
    <cellStyle name="??_??" xfId="17"/>
    <cellStyle name="???_PERSONAL" xfId="18"/>
    <cellStyle name="???? [0.00]_????" xfId="19"/>
    <cellStyle name="????_????" xfId="20"/>
    <cellStyle name="??????[0]_PERSONAL" xfId="21"/>
    <cellStyle name="??????PERSONAL" xfId="22"/>
    <cellStyle name="?????[0]_PERSONAL" xfId="23"/>
    <cellStyle name="?????PERSONAL" xfId="24"/>
    <cellStyle name="???[0]_PERSONAL" xfId="25"/>
    <cellStyle name="?@??laroux" xfId="26"/>
    <cellStyle name="=C:\WINDOWS\SYSTEM32\COMMAND.COM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 Currency (0)" xfId="53"/>
    <cellStyle name="Calc Currency (2)" xfId="54"/>
    <cellStyle name="Calc Percent (0)" xfId="55"/>
    <cellStyle name="Calc Percent (1)" xfId="56"/>
    <cellStyle name="Calc Percent (2)" xfId="57"/>
    <cellStyle name="Calc Units (0)" xfId="58"/>
    <cellStyle name="Calc Units (1)" xfId="59"/>
    <cellStyle name="Calc Units (2)" xfId="60"/>
    <cellStyle name="Calculation" xfId="61"/>
    <cellStyle name="Check Cell" xfId="62"/>
    <cellStyle name="Comma" xfId="63"/>
    <cellStyle name="Comma [0]" xfId="64"/>
    <cellStyle name="Comma [00]" xfId="65"/>
    <cellStyle name="Currency" xfId="66"/>
    <cellStyle name="Currency [0]" xfId="67"/>
    <cellStyle name="Currency [00]" xfId="68"/>
    <cellStyle name="Date Short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Explanatory Text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Input [yellow]" xfId="87"/>
    <cellStyle name="Link Currency (0)" xfId="88"/>
    <cellStyle name="Link Currency (2)" xfId="89"/>
    <cellStyle name="Link Units (0)" xfId="90"/>
    <cellStyle name="Link Units (1)" xfId="91"/>
    <cellStyle name="Link Units (2)" xfId="92"/>
    <cellStyle name="Linked Cell" xfId="93"/>
    <cellStyle name="Neutral" xfId="94"/>
    <cellStyle name="Normal - Style1" xfId="95"/>
    <cellStyle name="Note" xfId="96"/>
    <cellStyle name="Output" xfId="97"/>
    <cellStyle name="ParaBirimi [0]_RESULTS" xfId="98"/>
    <cellStyle name="ParaBirimi_RESULTS" xfId="99"/>
    <cellStyle name="Percent" xfId="100"/>
    <cellStyle name="Percent [0]" xfId="101"/>
    <cellStyle name="Percent [00]" xfId="102"/>
    <cellStyle name="Percent [2]" xfId="103"/>
    <cellStyle name="PrePop Currency (0)" xfId="104"/>
    <cellStyle name="PrePop Currency (2)" xfId="105"/>
    <cellStyle name="PrePop Units (0)" xfId="106"/>
    <cellStyle name="PrePop Units (1)" xfId="107"/>
    <cellStyle name="PrePop Units (2)" xfId="108"/>
    <cellStyle name="Text Indent A" xfId="109"/>
    <cellStyle name="Text Indent B" xfId="110"/>
    <cellStyle name="Text Indent C" xfId="111"/>
    <cellStyle name="Title" xfId="112"/>
    <cellStyle name="Total" xfId="113"/>
    <cellStyle name="Virg? [0]_RESULTS" xfId="114"/>
    <cellStyle name="Virg?_RESULTS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176"/>
  <sheetViews>
    <sheetView showGridLines="0" zoomScalePageLayoutView="0" workbookViewId="0" topLeftCell="A1">
      <selection activeCell="A1" sqref="A1"/>
    </sheetView>
  </sheetViews>
  <sheetFormatPr defaultColWidth="0" defaultRowHeight="21" customHeight="1"/>
  <cols>
    <col min="1" max="1" width="7.83203125" style="21" customWidth="1"/>
    <col min="2" max="2" width="61.33203125" style="22" customWidth="1"/>
    <col min="3" max="3" width="11.83203125" style="23" customWidth="1"/>
    <col min="4" max="4" width="7.83203125" style="21" customWidth="1"/>
    <col min="5" max="7" width="13.83203125" style="23" customWidth="1"/>
    <col min="8" max="8" width="12.83203125" style="23" customWidth="1"/>
    <col min="9" max="9" width="16.33203125" style="23" customWidth="1"/>
    <col min="10" max="10" width="9.83203125" style="23" customWidth="1"/>
    <col min="11" max="12" width="9.33203125" style="23" customWidth="1"/>
    <col min="13" max="16384" width="0" style="23" hidden="1" customWidth="1"/>
  </cols>
  <sheetData>
    <row r="1" spans="1:9" s="1" customFormat="1" ht="21" customHeight="1">
      <c r="A1" s="4"/>
      <c r="B1" s="25" t="s">
        <v>193</v>
      </c>
      <c r="C1" s="26"/>
      <c r="D1" s="27"/>
      <c r="E1" s="26"/>
      <c r="F1" s="26"/>
      <c r="G1" s="26"/>
      <c r="H1" s="26"/>
      <c r="I1" s="26"/>
    </row>
    <row r="2" spans="1:9" s="1" customFormat="1" ht="21" customHeight="1">
      <c r="A2" s="4"/>
      <c r="B2" s="25" t="s">
        <v>22</v>
      </c>
      <c r="C2" s="26"/>
      <c r="D2" s="27"/>
      <c r="E2" s="26" t="s">
        <v>176</v>
      </c>
      <c r="F2" s="26"/>
      <c r="G2" s="26"/>
      <c r="H2" s="26"/>
      <c r="I2" s="28"/>
    </row>
    <row r="3" spans="1:10" s="1" customFormat="1" ht="21" customHeight="1">
      <c r="A3" s="173" t="s">
        <v>0</v>
      </c>
      <c r="B3" s="175" t="s">
        <v>1</v>
      </c>
      <c r="C3" s="173" t="s">
        <v>2</v>
      </c>
      <c r="D3" s="173" t="s">
        <v>3</v>
      </c>
      <c r="E3" s="6" t="s">
        <v>24</v>
      </c>
      <c r="F3" s="7"/>
      <c r="G3" s="6" t="s">
        <v>4</v>
      </c>
      <c r="H3" s="7"/>
      <c r="I3" s="8" t="s">
        <v>11</v>
      </c>
      <c r="J3" s="173" t="s">
        <v>5</v>
      </c>
    </row>
    <row r="4" spans="1:10" s="1" customFormat="1" ht="21" customHeight="1">
      <c r="A4" s="174"/>
      <c r="B4" s="176"/>
      <c r="C4" s="174"/>
      <c r="D4" s="174"/>
      <c r="E4" s="10" t="s">
        <v>6</v>
      </c>
      <c r="F4" s="10" t="s">
        <v>7</v>
      </c>
      <c r="G4" s="10" t="s">
        <v>6</v>
      </c>
      <c r="H4" s="10" t="s">
        <v>7</v>
      </c>
      <c r="I4" s="10" t="s">
        <v>12</v>
      </c>
      <c r="J4" s="174"/>
    </row>
    <row r="5" spans="1:10" s="5" customFormat="1" ht="21.75" customHeight="1">
      <c r="A5" s="11">
        <v>1</v>
      </c>
      <c r="B5" s="35" t="s">
        <v>201</v>
      </c>
      <c r="C5" s="12"/>
      <c r="D5" s="13"/>
      <c r="E5" s="14"/>
      <c r="F5" s="14"/>
      <c r="G5" s="14"/>
      <c r="H5" s="14"/>
      <c r="I5" s="14"/>
      <c r="J5" s="15"/>
    </row>
    <row r="6" spans="1:10" s="5" customFormat="1" ht="21.75" customHeight="1">
      <c r="A6" s="16" t="s">
        <v>10</v>
      </c>
      <c r="B6" s="17" t="s">
        <v>155</v>
      </c>
      <c r="C6" s="14">
        <v>26</v>
      </c>
      <c r="D6" s="13" t="s">
        <v>147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15"/>
    </row>
    <row r="7" spans="1:10" s="5" customFormat="1" ht="21.75" customHeight="1">
      <c r="A7" s="16" t="s">
        <v>10</v>
      </c>
      <c r="B7" s="17" t="s">
        <v>156</v>
      </c>
      <c r="C7" s="14">
        <v>7</v>
      </c>
      <c r="D7" s="13" t="s">
        <v>142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5"/>
    </row>
    <row r="8" spans="1:10" s="5" customFormat="1" ht="21.75" customHeight="1">
      <c r="A8" s="16" t="s">
        <v>10</v>
      </c>
      <c r="B8" s="17" t="s">
        <v>143</v>
      </c>
      <c r="C8" s="14">
        <v>8</v>
      </c>
      <c r="D8" s="13" t="s">
        <v>142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15"/>
    </row>
    <row r="9" spans="1:10" s="5" customFormat="1" ht="21.75" customHeight="1">
      <c r="A9" s="16" t="s">
        <v>10</v>
      </c>
      <c r="B9" s="17" t="s">
        <v>180</v>
      </c>
      <c r="C9" s="34">
        <v>0.5</v>
      </c>
      <c r="D9" s="13" t="s">
        <v>142</v>
      </c>
      <c r="E9" s="14" t="s">
        <v>10</v>
      </c>
      <c r="F9" s="14" t="s">
        <v>10</v>
      </c>
      <c r="G9" s="14" t="s">
        <v>10</v>
      </c>
      <c r="H9" s="14" t="s">
        <v>10</v>
      </c>
      <c r="I9" s="14" t="s">
        <v>10</v>
      </c>
      <c r="J9" s="15"/>
    </row>
    <row r="10" spans="1:10" s="5" customFormat="1" ht="21.75" customHeight="1">
      <c r="A10" s="16" t="s">
        <v>10</v>
      </c>
      <c r="B10" s="17" t="s">
        <v>179</v>
      </c>
      <c r="C10" s="14">
        <v>8</v>
      </c>
      <c r="D10" s="13" t="s">
        <v>142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5"/>
    </row>
    <row r="11" spans="1:10" s="5" customFormat="1" ht="21.75" customHeight="1">
      <c r="A11" s="16" t="s">
        <v>10</v>
      </c>
      <c r="B11" s="17" t="s">
        <v>144</v>
      </c>
      <c r="C11" s="14">
        <f>C12*30%</f>
        <v>18</v>
      </c>
      <c r="D11" s="13" t="s">
        <v>146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5"/>
    </row>
    <row r="12" spans="1:10" s="5" customFormat="1" ht="21.75" customHeight="1">
      <c r="A12" s="16" t="s">
        <v>10</v>
      </c>
      <c r="B12" s="17" t="s">
        <v>145</v>
      </c>
      <c r="C12" s="14">
        <v>60</v>
      </c>
      <c r="D12" s="13" t="s">
        <v>37</v>
      </c>
      <c r="E12" s="14" t="s">
        <v>10</v>
      </c>
      <c r="F12" s="14" t="s">
        <v>10</v>
      </c>
      <c r="G12" s="14" t="s">
        <v>10</v>
      </c>
      <c r="H12" s="14" t="s">
        <v>10</v>
      </c>
      <c r="I12" s="14" t="s">
        <v>10</v>
      </c>
      <c r="J12" s="15"/>
    </row>
    <row r="13" spans="1:10" s="5" customFormat="1" ht="21.75" customHeight="1">
      <c r="A13" s="16" t="s">
        <v>10</v>
      </c>
      <c r="B13" s="17" t="s">
        <v>175</v>
      </c>
      <c r="C13" s="14">
        <v>6</v>
      </c>
      <c r="D13" s="13" t="s">
        <v>146</v>
      </c>
      <c r="E13" s="14" t="s">
        <v>10</v>
      </c>
      <c r="F13" s="14" t="s">
        <v>10</v>
      </c>
      <c r="G13" s="14" t="s">
        <v>10</v>
      </c>
      <c r="H13" s="14" t="s">
        <v>10</v>
      </c>
      <c r="I13" s="14" t="s">
        <v>10</v>
      </c>
      <c r="J13" s="15"/>
    </row>
    <row r="14" spans="1:10" s="5" customFormat="1" ht="21.75" customHeight="1">
      <c r="A14" s="16" t="s">
        <v>10</v>
      </c>
      <c r="B14" s="17" t="s">
        <v>148</v>
      </c>
      <c r="C14" s="14">
        <v>12</v>
      </c>
      <c r="D14" s="13" t="s">
        <v>149</v>
      </c>
      <c r="E14" s="14" t="s">
        <v>10</v>
      </c>
      <c r="F14" s="14" t="s">
        <v>10</v>
      </c>
      <c r="G14" s="14" t="s">
        <v>10</v>
      </c>
      <c r="H14" s="14" t="s">
        <v>10</v>
      </c>
      <c r="I14" s="14" t="s">
        <v>10</v>
      </c>
      <c r="J14" s="15"/>
    </row>
    <row r="15" spans="1:10" s="5" customFormat="1" ht="21.75" customHeight="1">
      <c r="A15" s="16" t="s">
        <v>10</v>
      </c>
      <c r="B15" s="17" t="s">
        <v>159</v>
      </c>
      <c r="C15" s="14">
        <v>74</v>
      </c>
      <c r="D15" s="13" t="s">
        <v>149</v>
      </c>
      <c r="E15" s="14" t="s">
        <v>10</v>
      </c>
      <c r="F15" s="14" t="s">
        <v>10</v>
      </c>
      <c r="G15" s="14" t="s">
        <v>10</v>
      </c>
      <c r="H15" s="14" t="s">
        <v>10</v>
      </c>
      <c r="I15" s="14" t="s">
        <v>10</v>
      </c>
      <c r="J15" s="15"/>
    </row>
    <row r="16" spans="1:10" s="5" customFormat="1" ht="21.75" customHeight="1">
      <c r="A16" s="16" t="s">
        <v>10</v>
      </c>
      <c r="B16" s="17" t="s">
        <v>150</v>
      </c>
      <c r="C16" s="14">
        <v>170</v>
      </c>
      <c r="D16" s="13" t="s">
        <v>149</v>
      </c>
      <c r="E16" s="14" t="s">
        <v>10</v>
      </c>
      <c r="F16" s="14" t="s">
        <v>10</v>
      </c>
      <c r="G16" s="14" t="s">
        <v>10</v>
      </c>
      <c r="H16" s="14" t="s">
        <v>10</v>
      </c>
      <c r="I16" s="14" t="s">
        <v>10</v>
      </c>
      <c r="J16" s="15"/>
    </row>
    <row r="17" spans="1:10" s="5" customFormat="1" ht="21.75" customHeight="1">
      <c r="A17" s="16" t="s">
        <v>10</v>
      </c>
      <c r="B17" s="17" t="s">
        <v>160</v>
      </c>
      <c r="C17" s="14">
        <v>300</v>
      </c>
      <c r="D17" s="13" t="s">
        <v>149</v>
      </c>
      <c r="E17" s="14" t="s">
        <v>10</v>
      </c>
      <c r="F17" s="14" t="s">
        <v>10</v>
      </c>
      <c r="G17" s="14" t="s">
        <v>10</v>
      </c>
      <c r="H17" s="14" t="s">
        <v>10</v>
      </c>
      <c r="I17" s="14" t="s">
        <v>10</v>
      </c>
      <c r="J17" s="15"/>
    </row>
    <row r="18" spans="1:10" s="5" customFormat="1" ht="21.75" customHeight="1">
      <c r="A18" s="16" t="s">
        <v>10</v>
      </c>
      <c r="B18" s="17" t="s">
        <v>161</v>
      </c>
      <c r="C18" s="14">
        <v>174</v>
      </c>
      <c r="D18" s="13" t="s">
        <v>149</v>
      </c>
      <c r="E18" s="14" t="s">
        <v>10</v>
      </c>
      <c r="F18" s="14" t="s">
        <v>10</v>
      </c>
      <c r="G18" s="14" t="s">
        <v>10</v>
      </c>
      <c r="H18" s="14" t="s">
        <v>10</v>
      </c>
      <c r="I18" s="14" t="s">
        <v>10</v>
      </c>
      <c r="J18" s="15"/>
    </row>
    <row r="19" spans="1:10" s="5" customFormat="1" ht="21.75" customHeight="1">
      <c r="A19" s="16" t="s">
        <v>10</v>
      </c>
      <c r="B19" s="17" t="s">
        <v>151</v>
      </c>
      <c r="C19" s="14">
        <v>20</v>
      </c>
      <c r="D19" s="13" t="s">
        <v>149</v>
      </c>
      <c r="E19" s="14" t="s">
        <v>10</v>
      </c>
      <c r="F19" s="14" t="s">
        <v>10</v>
      </c>
      <c r="G19" s="14" t="s">
        <v>10</v>
      </c>
      <c r="H19" s="14" t="s">
        <v>10</v>
      </c>
      <c r="I19" s="14" t="s">
        <v>10</v>
      </c>
      <c r="J19" s="15"/>
    </row>
    <row r="20" spans="1:10" s="5" customFormat="1" ht="21.75" customHeight="1">
      <c r="A20" s="16" t="s">
        <v>10</v>
      </c>
      <c r="B20" s="17" t="s">
        <v>157</v>
      </c>
      <c r="C20" s="14">
        <v>40</v>
      </c>
      <c r="D20" s="13" t="s">
        <v>146</v>
      </c>
      <c r="E20" s="14" t="s">
        <v>10</v>
      </c>
      <c r="F20" s="14" t="s">
        <v>10</v>
      </c>
      <c r="G20" s="14" t="s">
        <v>10</v>
      </c>
      <c r="H20" s="14" t="s">
        <v>10</v>
      </c>
      <c r="I20" s="14" t="s">
        <v>10</v>
      </c>
      <c r="J20" s="15"/>
    </row>
    <row r="21" spans="1:10" s="5" customFormat="1" ht="21.75" customHeight="1">
      <c r="A21" s="16" t="s">
        <v>10</v>
      </c>
      <c r="B21" s="17" t="s">
        <v>158</v>
      </c>
      <c r="C21" s="14">
        <v>60</v>
      </c>
      <c r="D21" s="13" t="s">
        <v>37</v>
      </c>
      <c r="E21" s="14" t="s">
        <v>10</v>
      </c>
      <c r="F21" s="14" t="s">
        <v>10</v>
      </c>
      <c r="G21" s="14" t="s">
        <v>10</v>
      </c>
      <c r="H21" s="14" t="s">
        <v>10</v>
      </c>
      <c r="I21" s="14" t="s">
        <v>10</v>
      </c>
      <c r="J21" s="15"/>
    </row>
    <row r="22" spans="1:10" s="5" customFormat="1" ht="21.75" customHeight="1">
      <c r="A22" s="16" t="s">
        <v>10</v>
      </c>
      <c r="B22" s="17" t="s">
        <v>10</v>
      </c>
      <c r="C22" s="14" t="s">
        <v>10</v>
      </c>
      <c r="D22" s="13" t="s">
        <v>10</v>
      </c>
      <c r="E22" s="14" t="s">
        <v>10</v>
      </c>
      <c r="F22" s="14" t="s">
        <v>10</v>
      </c>
      <c r="G22" s="14" t="s">
        <v>10</v>
      </c>
      <c r="H22" s="14" t="s">
        <v>10</v>
      </c>
      <c r="I22" s="14" t="s">
        <v>10</v>
      </c>
      <c r="J22" s="15"/>
    </row>
    <row r="23" spans="1:10" s="5" customFormat="1" ht="21.75" customHeight="1">
      <c r="A23" s="16" t="s">
        <v>10</v>
      </c>
      <c r="B23" s="17" t="s">
        <v>10</v>
      </c>
      <c r="C23" s="14" t="s">
        <v>10</v>
      </c>
      <c r="D23" s="13" t="s">
        <v>10</v>
      </c>
      <c r="E23" s="14" t="s">
        <v>10</v>
      </c>
      <c r="F23" s="14" t="s">
        <v>10</v>
      </c>
      <c r="G23" s="14" t="s">
        <v>10</v>
      </c>
      <c r="H23" s="14" t="s">
        <v>10</v>
      </c>
      <c r="I23" s="14" t="s">
        <v>10</v>
      </c>
      <c r="J23" s="15"/>
    </row>
    <row r="24" spans="1:10" s="5" customFormat="1" ht="21.75" customHeight="1">
      <c r="A24" s="16" t="s">
        <v>10</v>
      </c>
      <c r="B24" s="17" t="s">
        <v>10</v>
      </c>
      <c r="C24" s="14" t="s">
        <v>10</v>
      </c>
      <c r="D24" s="13" t="s">
        <v>10</v>
      </c>
      <c r="E24" s="14" t="s">
        <v>10</v>
      </c>
      <c r="F24" s="14" t="s">
        <v>10</v>
      </c>
      <c r="G24" s="14" t="s">
        <v>10</v>
      </c>
      <c r="H24" s="14" t="s">
        <v>10</v>
      </c>
      <c r="I24" s="14" t="s">
        <v>10</v>
      </c>
      <c r="J24" s="15"/>
    </row>
    <row r="25" spans="1:10" s="5" customFormat="1" ht="21.75" customHeight="1">
      <c r="A25" s="115"/>
      <c r="B25" s="116" t="s">
        <v>152</v>
      </c>
      <c r="C25" s="117" t="s">
        <v>10</v>
      </c>
      <c r="D25" s="102"/>
      <c r="E25" s="14" t="s">
        <v>10</v>
      </c>
      <c r="F25" s="14" t="s">
        <v>10</v>
      </c>
      <c r="G25" s="14" t="s">
        <v>10</v>
      </c>
      <c r="H25" s="14" t="s">
        <v>10</v>
      </c>
      <c r="I25" s="14" t="s">
        <v>10</v>
      </c>
      <c r="J25" s="15"/>
    </row>
    <row r="26" spans="1:10" s="5" customFormat="1" ht="21.75" customHeight="1">
      <c r="A26" s="11">
        <v>2</v>
      </c>
      <c r="B26" s="35" t="s">
        <v>27</v>
      </c>
      <c r="C26" s="12" t="s">
        <v>10</v>
      </c>
      <c r="D26" s="13"/>
      <c r="E26" s="14" t="s">
        <v>10</v>
      </c>
      <c r="F26" s="14" t="s">
        <v>10</v>
      </c>
      <c r="G26" s="14" t="s">
        <v>10</v>
      </c>
      <c r="H26" s="14" t="s">
        <v>10</v>
      </c>
      <c r="I26" s="14" t="s">
        <v>10</v>
      </c>
      <c r="J26" s="15"/>
    </row>
    <row r="27" spans="1:10" s="5" customFormat="1" ht="21.75" customHeight="1">
      <c r="A27" s="16" t="s">
        <v>10</v>
      </c>
      <c r="B27" s="17" t="s">
        <v>30</v>
      </c>
      <c r="C27" s="14" t="s">
        <v>10</v>
      </c>
      <c r="D27" s="13" t="s">
        <v>21</v>
      </c>
      <c r="E27" s="14" t="s">
        <v>10</v>
      </c>
      <c r="F27" s="14" t="s">
        <v>10</v>
      </c>
      <c r="G27" s="14" t="s">
        <v>10</v>
      </c>
      <c r="H27" s="14" t="s">
        <v>10</v>
      </c>
      <c r="I27" s="14" t="s">
        <v>10</v>
      </c>
      <c r="J27" s="15"/>
    </row>
    <row r="28" spans="1:10" s="5" customFormat="1" ht="21.75" customHeight="1">
      <c r="A28" s="16" t="s">
        <v>10</v>
      </c>
      <c r="B28" s="17" t="s">
        <v>55</v>
      </c>
      <c r="C28" s="14" t="s">
        <v>10</v>
      </c>
      <c r="D28" s="13" t="s">
        <v>21</v>
      </c>
      <c r="E28" s="14" t="s">
        <v>10</v>
      </c>
      <c r="F28" s="14" t="s">
        <v>10</v>
      </c>
      <c r="G28" s="14" t="s">
        <v>10</v>
      </c>
      <c r="H28" s="14" t="s">
        <v>10</v>
      </c>
      <c r="I28" s="14" t="s">
        <v>10</v>
      </c>
      <c r="J28" s="15"/>
    </row>
    <row r="29" spans="1:10" s="5" customFormat="1" ht="21.75" customHeight="1">
      <c r="A29" s="16" t="s">
        <v>10</v>
      </c>
      <c r="B29" s="17" t="s">
        <v>56</v>
      </c>
      <c r="C29" s="14" t="s">
        <v>10</v>
      </c>
      <c r="D29" s="13" t="s">
        <v>21</v>
      </c>
      <c r="E29" s="14" t="s">
        <v>10</v>
      </c>
      <c r="F29" s="14" t="s">
        <v>10</v>
      </c>
      <c r="G29" s="14" t="s">
        <v>10</v>
      </c>
      <c r="H29" s="14" t="s">
        <v>10</v>
      </c>
      <c r="I29" s="14" t="s">
        <v>10</v>
      </c>
      <c r="J29" s="15"/>
    </row>
    <row r="30" spans="1:10" s="5" customFormat="1" ht="21.75" customHeight="1">
      <c r="A30" s="16" t="s">
        <v>10</v>
      </c>
      <c r="B30" s="17" t="s">
        <v>58</v>
      </c>
      <c r="C30" s="14" t="s">
        <v>10</v>
      </c>
      <c r="D30" s="13" t="s">
        <v>21</v>
      </c>
      <c r="E30" s="14" t="s">
        <v>10</v>
      </c>
      <c r="F30" s="14" t="s">
        <v>10</v>
      </c>
      <c r="G30" s="14" t="s">
        <v>10</v>
      </c>
      <c r="H30" s="14" t="s">
        <v>10</v>
      </c>
      <c r="I30" s="14" t="s">
        <v>10</v>
      </c>
      <c r="J30" s="15"/>
    </row>
    <row r="31" spans="1:10" s="5" customFormat="1" ht="21.75" customHeight="1">
      <c r="A31" s="16" t="s">
        <v>10</v>
      </c>
      <c r="B31" s="17" t="s">
        <v>64</v>
      </c>
      <c r="C31" s="14" t="s">
        <v>10</v>
      </c>
      <c r="D31" s="13" t="s">
        <v>21</v>
      </c>
      <c r="E31" s="14" t="s">
        <v>10</v>
      </c>
      <c r="F31" s="14" t="s">
        <v>10</v>
      </c>
      <c r="G31" s="14" t="s">
        <v>10</v>
      </c>
      <c r="H31" s="14" t="s">
        <v>10</v>
      </c>
      <c r="I31" s="14" t="s">
        <v>10</v>
      </c>
      <c r="J31" s="15"/>
    </row>
    <row r="32" spans="1:10" s="5" customFormat="1" ht="21.75" customHeight="1">
      <c r="A32" s="16" t="s">
        <v>10</v>
      </c>
      <c r="B32" s="17" t="s">
        <v>69</v>
      </c>
      <c r="C32" s="14" t="s">
        <v>10</v>
      </c>
      <c r="D32" s="13" t="s">
        <v>21</v>
      </c>
      <c r="E32" s="14" t="s">
        <v>10</v>
      </c>
      <c r="F32" s="14" t="s">
        <v>10</v>
      </c>
      <c r="G32" s="14" t="s">
        <v>10</v>
      </c>
      <c r="H32" s="14" t="s">
        <v>10</v>
      </c>
      <c r="I32" s="14" t="s">
        <v>10</v>
      </c>
      <c r="J32" s="15"/>
    </row>
    <row r="33" spans="1:10" s="5" customFormat="1" ht="21.75" customHeight="1">
      <c r="A33" s="16" t="s">
        <v>10</v>
      </c>
      <c r="B33" s="17" t="s">
        <v>70</v>
      </c>
      <c r="C33" s="14" t="s">
        <v>10</v>
      </c>
      <c r="D33" s="13" t="s">
        <v>21</v>
      </c>
      <c r="E33" s="14" t="s">
        <v>10</v>
      </c>
      <c r="F33" s="14" t="s">
        <v>10</v>
      </c>
      <c r="G33" s="14" t="s">
        <v>10</v>
      </c>
      <c r="H33" s="14" t="s">
        <v>10</v>
      </c>
      <c r="I33" s="14" t="s">
        <v>10</v>
      </c>
      <c r="J33" s="15"/>
    </row>
    <row r="34" spans="1:10" s="5" customFormat="1" ht="21.75" customHeight="1">
      <c r="A34" s="115"/>
      <c r="B34" s="116" t="s">
        <v>31</v>
      </c>
      <c r="C34" s="117" t="s">
        <v>10</v>
      </c>
      <c r="D34" s="102"/>
      <c r="E34" s="14" t="s">
        <v>10</v>
      </c>
      <c r="F34" s="14" t="s">
        <v>10</v>
      </c>
      <c r="G34" s="14" t="s">
        <v>10</v>
      </c>
      <c r="H34" s="14" t="s">
        <v>10</v>
      </c>
      <c r="I34" s="14" t="s">
        <v>10</v>
      </c>
      <c r="J34" s="15"/>
    </row>
    <row r="35" spans="1:10" s="24" customFormat="1" ht="21.75" customHeight="1">
      <c r="A35" s="16"/>
      <c r="B35" s="29" t="s">
        <v>30</v>
      </c>
      <c r="C35" s="12" t="s">
        <v>10</v>
      </c>
      <c r="D35" s="13"/>
      <c r="E35" s="14" t="s">
        <v>10</v>
      </c>
      <c r="F35" s="14" t="s">
        <v>10</v>
      </c>
      <c r="G35" s="14" t="s">
        <v>10</v>
      </c>
      <c r="H35" s="14" t="s">
        <v>10</v>
      </c>
      <c r="I35" s="14" t="s">
        <v>10</v>
      </c>
      <c r="J35" s="15"/>
    </row>
    <row r="36" spans="1:10" ht="21.75" customHeight="1">
      <c r="A36" s="16" t="s">
        <v>10</v>
      </c>
      <c r="B36" s="17" t="s">
        <v>32</v>
      </c>
      <c r="C36" s="14">
        <v>139</v>
      </c>
      <c r="D36" s="13" t="s">
        <v>20</v>
      </c>
      <c r="E36" s="14" t="s">
        <v>10</v>
      </c>
      <c r="F36" s="14" t="s">
        <v>10</v>
      </c>
      <c r="G36" s="14" t="s">
        <v>10</v>
      </c>
      <c r="H36" s="14" t="s">
        <v>10</v>
      </c>
      <c r="I36" s="14" t="s">
        <v>10</v>
      </c>
      <c r="J36" s="15"/>
    </row>
    <row r="37" spans="1:10" ht="21.75" customHeight="1">
      <c r="A37" s="16" t="s">
        <v>10</v>
      </c>
      <c r="B37" s="17" t="s">
        <v>33</v>
      </c>
      <c r="C37" s="14">
        <v>17</v>
      </c>
      <c r="D37" s="13" t="s">
        <v>20</v>
      </c>
      <c r="E37" s="14" t="s">
        <v>10</v>
      </c>
      <c r="F37" s="14" t="s">
        <v>10</v>
      </c>
      <c r="G37" s="14" t="s">
        <v>10</v>
      </c>
      <c r="H37" s="14" t="s">
        <v>10</v>
      </c>
      <c r="I37" s="14" t="s">
        <v>10</v>
      </c>
      <c r="J37" s="15"/>
    </row>
    <row r="38" spans="1:10" ht="21.75" customHeight="1">
      <c r="A38" s="16" t="s">
        <v>10</v>
      </c>
      <c r="B38" s="17" t="s">
        <v>153</v>
      </c>
      <c r="C38" s="14">
        <v>16</v>
      </c>
      <c r="D38" s="13" t="s">
        <v>35</v>
      </c>
      <c r="E38" s="14" t="s">
        <v>10</v>
      </c>
      <c r="F38" s="14" t="s">
        <v>10</v>
      </c>
      <c r="G38" s="14" t="s">
        <v>10</v>
      </c>
      <c r="H38" s="14" t="s">
        <v>10</v>
      </c>
      <c r="I38" s="14" t="s">
        <v>10</v>
      </c>
      <c r="J38" s="15"/>
    </row>
    <row r="39" spans="1:10" ht="21.75" customHeight="1">
      <c r="A39" s="16" t="s">
        <v>10</v>
      </c>
      <c r="B39" s="17" t="s">
        <v>162</v>
      </c>
      <c r="C39" s="14">
        <v>23</v>
      </c>
      <c r="D39" s="13" t="s">
        <v>35</v>
      </c>
      <c r="E39" s="14" t="s">
        <v>10</v>
      </c>
      <c r="F39" s="14" t="s">
        <v>10</v>
      </c>
      <c r="G39" s="14" t="s">
        <v>10</v>
      </c>
      <c r="H39" s="14" t="s">
        <v>10</v>
      </c>
      <c r="I39" s="14" t="s">
        <v>10</v>
      </c>
      <c r="J39" s="15"/>
    </row>
    <row r="40" spans="1:10" ht="21.75" customHeight="1">
      <c r="A40" s="16"/>
      <c r="B40" s="17" t="s">
        <v>163</v>
      </c>
      <c r="C40" s="14">
        <v>23</v>
      </c>
      <c r="D40" s="13" t="s">
        <v>35</v>
      </c>
      <c r="E40" s="14" t="s">
        <v>10</v>
      </c>
      <c r="F40" s="14" t="s">
        <v>10</v>
      </c>
      <c r="G40" s="14" t="s">
        <v>10</v>
      </c>
      <c r="H40" s="14" t="s">
        <v>10</v>
      </c>
      <c r="I40" s="14" t="s">
        <v>10</v>
      </c>
      <c r="J40" s="15"/>
    </row>
    <row r="41" spans="1:10" ht="21.75" customHeight="1">
      <c r="A41" s="16"/>
      <c r="B41" s="17" t="s">
        <v>34</v>
      </c>
      <c r="C41" s="14">
        <v>62</v>
      </c>
      <c r="D41" s="13" t="s">
        <v>37</v>
      </c>
      <c r="E41" s="14" t="s">
        <v>10</v>
      </c>
      <c r="F41" s="14" t="s">
        <v>10</v>
      </c>
      <c r="G41" s="14" t="s">
        <v>10</v>
      </c>
      <c r="H41" s="14" t="s">
        <v>10</v>
      </c>
      <c r="I41" s="14" t="s">
        <v>10</v>
      </c>
      <c r="J41" s="15"/>
    </row>
    <row r="42" spans="1:10" ht="21.75" customHeight="1">
      <c r="A42" s="16" t="s">
        <v>10</v>
      </c>
      <c r="B42" s="17" t="s">
        <v>154</v>
      </c>
      <c r="C42" s="14">
        <v>292</v>
      </c>
      <c r="D42" s="13" t="s">
        <v>112</v>
      </c>
      <c r="E42" s="14" t="s">
        <v>10</v>
      </c>
      <c r="F42" s="14" t="s">
        <v>10</v>
      </c>
      <c r="G42" s="14" t="s">
        <v>10</v>
      </c>
      <c r="H42" s="14" t="s">
        <v>10</v>
      </c>
      <c r="I42" s="14" t="s">
        <v>10</v>
      </c>
      <c r="J42" s="15"/>
    </row>
    <row r="43" spans="1:10" ht="21.75" customHeight="1">
      <c r="A43" s="16" t="s">
        <v>10</v>
      </c>
      <c r="B43" s="15" t="s">
        <v>36</v>
      </c>
      <c r="C43" s="14" t="s">
        <v>10</v>
      </c>
      <c r="D43" s="13" t="s">
        <v>10</v>
      </c>
      <c r="E43" s="14" t="s">
        <v>10</v>
      </c>
      <c r="F43" s="14" t="s">
        <v>10</v>
      </c>
      <c r="G43" s="14" t="s">
        <v>10</v>
      </c>
      <c r="H43" s="14" t="s">
        <v>10</v>
      </c>
      <c r="I43" s="14" t="s">
        <v>10</v>
      </c>
      <c r="J43" s="15"/>
    </row>
    <row r="44" spans="1:10" ht="21.75" customHeight="1">
      <c r="A44" s="16" t="s">
        <v>10</v>
      </c>
      <c r="B44" s="17" t="s">
        <v>55</v>
      </c>
      <c r="C44" s="14">
        <v>0</v>
      </c>
      <c r="D44" s="13" t="s">
        <v>10</v>
      </c>
      <c r="E44" s="14" t="s">
        <v>10</v>
      </c>
      <c r="F44" s="14" t="s">
        <v>10</v>
      </c>
      <c r="G44" s="14" t="s">
        <v>10</v>
      </c>
      <c r="H44" s="14" t="s">
        <v>10</v>
      </c>
      <c r="I44" s="14" t="s">
        <v>10</v>
      </c>
      <c r="J44" s="15"/>
    </row>
    <row r="45" spans="1:10" ht="21.75" customHeight="1">
      <c r="A45" s="16" t="s">
        <v>10</v>
      </c>
      <c r="B45" s="17" t="s">
        <v>52</v>
      </c>
      <c r="C45" s="14">
        <v>39</v>
      </c>
      <c r="D45" s="13" t="s">
        <v>37</v>
      </c>
      <c r="E45" s="14" t="s">
        <v>10</v>
      </c>
      <c r="F45" s="14" t="s">
        <v>10</v>
      </c>
      <c r="G45" s="14" t="s">
        <v>10</v>
      </c>
      <c r="H45" s="14" t="s">
        <v>10</v>
      </c>
      <c r="I45" s="14" t="s">
        <v>10</v>
      </c>
      <c r="J45" s="15"/>
    </row>
    <row r="46" spans="1:10" ht="21.75" customHeight="1">
      <c r="A46" s="16" t="s">
        <v>10</v>
      </c>
      <c r="B46" s="40" t="s">
        <v>164</v>
      </c>
      <c r="C46" s="14">
        <v>45</v>
      </c>
      <c r="D46" s="13" t="s">
        <v>37</v>
      </c>
      <c r="E46" s="14" t="s">
        <v>10</v>
      </c>
      <c r="F46" s="14" t="s">
        <v>10</v>
      </c>
      <c r="G46" s="14" t="s">
        <v>10</v>
      </c>
      <c r="H46" s="14" t="s">
        <v>10</v>
      </c>
      <c r="I46" s="14" t="s">
        <v>10</v>
      </c>
      <c r="J46" s="15"/>
    </row>
    <row r="47" spans="1:10" ht="19.5" customHeight="1">
      <c r="A47" s="16" t="s">
        <v>10</v>
      </c>
      <c r="B47" s="17" t="s">
        <v>53</v>
      </c>
      <c r="C47" s="14">
        <v>13</v>
      </c>
      <c r="D47" s="13" t="s">
        <v>37</v>
      </c>
      <c r="E47" s="14" t="s">
        <v>10</v>
      </c>
      <c r="F47" s="14" t="s">
        <v>10</v>
      </c>
      <c r="G47" s="14" t="s">
        <v>10</v>
      </c>
      <c r="H47" s="14" t="s">
        <v>10</v>
      </c>
      <c r="I47" s="14" t="s">
        <v>10</v>
      </c>
      <c r="J47" s="15"/>
    </row>
    <row r="48" spans="1:10" ht="19.5" customHeight="1">
      <c r="A48" s="16" t="s">
        <v>10</v>
      </c>
      <c r="B48" s="17" t="s">
        <v>54</v>
      </c>
      <c r="C48" s="14">
        <v>78</v>
      </c>
      <c r="D48" s="13" t="s">
        <v>37</v>
      </c>
      <c r="E48" s="14" t="s">
        <v>10</v>
      </c>
      <c r="F48" s="14" t="s">
        <v>10</v>
      </c>
      <c r="G48" s="14" t="s">
        <v>10</v>
      </c>
      <c r="H48" s="14" t="s">
        <v>10</v>
      </c>
      <c r="I48" s="14" t="s">
        <v>10</v>
      </c>
      <c r="J48" s="15"/>
    </row>
    <row r="49" spans="1:10" ht="19.5" customHeight="1">
      <c r="A49" s="16" t="s">
        <v>10</v>
      </c>
      <c r="B49" s="17" t="s">
        <v>165</v>
      </c>
      <c r="C49" s="14">
        <v>21</v>
      </c>
      <c r="D49" s="13" t="s">
        <v>35</v>
      </c>
      <c r="E49" s="14" t="s">
        <v>10</v>
      </c>
      <c r="F49" s="14" t="s">
        <v>10</v>
      </c>
      <c r="G49" s="14" t="s">
        <v>10</v>
      </c>
      <c r="H49" s="14" t="s">
        <v>10</v>
      </c>
      <c r="I49" s="14" t="s">
        <v>10</v>
      </c>
      <c r="J49" s="15"/>
    </row>
    <row r="50" spans="1:10" ht="19.5" customHeight="1">
      <c r="A50" s="16" t="s">
        <v>10</v>
      </c>
      <c r="B50" s="17" t="s">
        <v>166</v>
      </c>
      <c r="C50" s="14">
        <v>6</v>
      </c>
      <c r="D50" s="13" t="s">
        <v>37</v>
      </c>
      <c r="E50" s="14" t="s">
        <v>10</v>
      </c>
      <c r="F50" s="14" t="s">
        <v>10</v>
      </c>
      <c r="G50" s="14" t="s">
        <v>10</v>
      </c>
      <c r="H50" s="14" t="s">
        <v>10</v>
      </c>
      <c r="I50" s="14" t="s">
        <v>10</v>
      </c>
      <c r="J50" s="15"/>
    </row>
    <row r="51" spans="1:10" ht="19.5" customHeight="1">
      <c r="A51" s="115"/>
      <c r="B51" s="118" t="s">
        <v>38</v>
      </c>
      <c r="C51" s="117" t="s">
        <v>10</v>
      </c>
      <c r="D51" s="102"/>
      <c r="E51" s="14" t="s">
        <v>10</v>
      </c>
      <c r="F51" s="14" t="s">
        <v>10</v>
      </c>
      <c r="G51" s="14" t="s">
        <v>10</v>
      </c>
      <c r="H51" s="14" t="s">
        <v>10</v>
      </c>
      <c r="I51" s="14" t="s">
        <v>10</v>
      </c>
      <c r="J51" s="15"/>
    </row>
    <row r="52" spans="1:10" ht="19.5" customHeight="1">
      <c r="A52" s="16"/>
      <c r="B52" s="17" t="s">
        <v>56</v>
      </c>
      <c r="C52" s="14" t="s">
        <v>10</v>
      </c>
      <c r="D52" s="13" t="s">
        <v>10</v>
      </c>
      <c r="E52" s="14" t="s">
        <v>10</v>
      </c>
      <c r="F52" s="14" t="s">
        <v>10</v>
      </c>
      <c r="G52" s="14" t="s">
        <v>10</v>
      </c>
      <c r="H52" s="14" t="s">
        <v>10</v>
      </c>
      <c r="I52" s="14" t="s">
        <v>10</v>
      </c>
      <c r="J52" s="15"/>
    </row>
    <row r="53" spans="1:10" ht="19.5" customHeight="1">
      <c r="A53" s="16" t="s">
        <v>10</v>
      </c>
      <c r="B53" s="17" t="s">
        <v>40</v>
      </c>
      <c r="C53" s="14">
        <v>27</v>
      </c>
      <c r="D53" s="13" t="s">
        <v>37</v>
      </c>
      <c r="E53" s="14" t="s">
        <v>10</v>
      </c>
      <c r="F53" s="14" t="s">
        <v>10</v>
      </c>
      <c r="G53" s="14" t="s">
        <v>10</v>
      </c>
      <c r="H53" s="14" t="s">
        <v>10</v>
      </c>
      <c r="I53" s="14" t="s">
        <v>10</v>
      </c>
      <c r="J53" s="15"/>
    </row>
    <row r="54" spans="1:10" ht="19.5" customHeight="1">
      <c r="A54" s="16" t="s">
        <v>10</v>
      </c>
      <c r="B54" s="17" t="s">
        <v>57</v>
      </c>
      <c r="C54" s="14">
        <v>3</v>
      </c>
      <c r="D54" s="13" t="s">
        <v>37</v>
      </c>
      <c r="E54" s="14" t="s">
        <v>10</v>
      </c>
      <c r="F54" s="14" t="s">
        <v>10</v>
      </c>
      <c r="G54" s="14" t="s">
        <v>10</v>
      </c>
      <c r="H54" s="14" t="s">
        <v>10</v>
      </c>
      <c r="I54" s="14" t="s">
        <v>10</v>
      </c>
      <c r="J54" s="15"/>
    </row>
    <row r="55" spans="1:10" ht="19.5" customHeight="1">
      <c r="A55" s="16" t="s">
        <v>10</v>
      </c>
      <c r="B55" s="15" t="s">
        <v>39</v>
      </c>
      <c r="C55" s="14" t="s">
        <v>10</v>
      </c>
      <c r="D55" s="13" t="s">
        <v>10</v>
      </c>
      <c r="E55" s="14" t="s">
        <v>10</v>
      </c>
      <c r="F55" s="14" t="s">
        <v>10</v>
      </c>
      <c r="G55" s="14" t="s">
        <v>10</v>
      </c>
      <c r="H55" s="14" t="s">
        <v>10</v>
      </c>
      <c r="I55" s="14" t="s">
        <v>10</v>
      </c>
      <c r="J55" s="15"/>
    </row>
    <row r="56" spans="1:10" ht="19.5" customHeight="1">
      <c r="A56" s="16" t="s">
        <v>10</v>
      </c>
      <c r="B56" s="17" t="s">
        <v>58</v>
      </c>
      <c r="C56" s="14">
        <v>0</v>
      </c>
      <c r="D56" s="13" t="s">
        <v>10</v>
      </c>
      <c r="E56" s="14" t="s">
        <v>10</v>
      </c>
      <c r="F56" s="14" t="s">
        <v>10</v>
      </c>
      <c r="G56" s="14" t="s">
        <v>10</v>
      </c>
      <c r="H56" s="14" t="s">
        <v>10</v>
      </c>
      <c r="I56" s="14" t="s">
        <v>10</v>
      </c>
      <c r="J56" s="15"/>
    </row>
    <row r="57" spans="1:10" ht="19.5" customHeight="1">
      <c r="A57" s="16" t="s">
        <v>10</v>
      </c>
      <c r="B57" s="17" t="s">
        <v>59</v>
      </c>
      <c r="C57" s="14">
        <v>3</v>
      </c>
      <c r="D57" s="13" t="s">
        <v>42</v>
      </c>
      <c r="E57" s="14" t="s">
        <v>10</v>
      </c>
      <c r="F57" s="14" t="s">
        <v>10</v>
      </c>
      <c r="G57" s="14" t="s">
        <v>10</v>
      </c>
      <c r="H57" s="14" t="s">
        <v>10</v>
      </c>
      <c r="I57" s="14" t="s">
        <v>10</v>
      </c>
      <c r="J57" s="15"/>
    </row>
    <row r="58" spans="1:10" ht="19.5" customHeight="1">
      <c r="A58" s="16" t="s">
        <v>10</v>
      </c>
      <c r="B58" s="17" t="s">
        <v>60</v>
      </c>
      <c r="C58" s="14">
        <v>2</v>
      </c>
      <c r="D58" s="13" t="s">
        <v>42</v>
      </c>
      <c r="E58" s="14" t="s">
        <v>10</v>
      </c>
      <c r="F58" s="14" t="s">
        <v>10</v>
      </c>
      <c r="G58" s="14" t="s">
        <v>10</v>
      </c>
      <c r="H58" s="14" t="s">
        <v>10</v>
      </c>
      <c r="I58" s="14" t="s">
        <v>10</v>
      </c>
      <c r="J58" s="15"/>
    </row>
    <row r="59" spans="1:10" ht="19.5" customHeight="1">
      <c r="A59" s="16" t="s">
        <v>10</v>
      </c>
      <c r="B59" s="17" t="s">
        <v>61</v>
      </c>
      <c r="C59" s="14">
        <v>3</v>
      </c>
      <c r="D59" s="13" t="s">
        <v>42</v>
      </c>
      <c r="E59" s="14" t="s">
        <v>10</v>
      </c>
      <c r="F59" s="14" t="s">
        <v>10</v>
      </c>
      <c r="G59" s="14" t="s">
        <v>10</v>
      </c>
      <c r="H59" s="14" t="s">
        <v>10</v>
      </c>
      <c r="I59" s="14" t="s">
        <v>10</v>
      </c>
      <c r="J59" s="15"/>
    </row>
    <row r="60" spans="1:10" ht="19.5" customHeight="1">
      <c r="A60" s="16" t="s">
        <v>10</v>
      </c>
      <c r="B60" s="17" t="s">
        <v>62</v>
      </c>
      <c r="C60" s="14">
        <v>3</v>
      </c>
      <c r="D60" s="13" t="s">
        <v>42</v>
      </c>
      <c r="E60" s="14" t="s">
        <v>10</v>
      </c>
      <c r="F60" s="14" t="s">
        <v>10</v>
      </c>
      <c r="G60" s="14" t="s">
        <v>10</v>
      </c>
      <c r="H60" s="14" t="s">
        <v>10</v>
      </c>
      <c r="I60" s="14" t="s">
        <v>10</v>
      </c>
      <c r="J60" s="15"/>
    </row>
    <row r="61" spans="1:10" ht="19.5" customHeight="1">
      <c r="A61" s="16" t="s">
        <v>10</v>
      </c>
      <c r="B61" s="17" t="s">
        <v>63</v>
      </c>
      <c r="C61" s="14">
        <v>1</v>
      </c>
      <c r="D61" s="13" t="s">
        <v>42</v>
      </c>
      <c r="E61" s="14" t="s">
        <v>10</v>
      </c>
      <c r="F61" s="14" t="s">
        <v>10</v>
      </c>
      <c r="G61" s="14" t="s">
        <v>10</v>
      </c>
      <c r="H61" s="14" t="s">
        <v>10</v>
      </c>
      <c r="I61" s="14" t="s">
        <v>10</v>
      </c>
      <c r="J61" s="15"/>
    </row>
    <row r="62" spans="1:10" ht="19.5" customHeight="1">
      <c r="A62" s="16" t="s">
        <v>10</v>
      </c>
      <c r="B62" s="17" t="s">
        <v>167</v>
      </c>
      <c r="C62" s="14">
        <v>1</v>
      </c>
      <c r="D62" s="13" t="s">
        <v>42</v>
      </c>
      <c r="E62" s="14" t="s">
        <v>10</v>
      </c>
      <c r="F62" s="14" t="s">
        <v>10</v>
      </c>
      <c r="G62" s="14" t="s">
        <v>10</v>
      </c>
      <c r="H62" s="14" t="s">
        <v>10</v>
      </c>
      <c r="I62" s="14" t="s">
        <v>10</v>
      </c>
      <c r="J62" s="15"/>
    </row>
    <row r="63" spans="1:10" ht="19.5" customHeight="1">
      <c r="A63" s="16"/>
      <c r="B63" s="17" t="s">
        <v>168</v>
      </c>
      <c r="C63" s="14">
        <v>1</v>
      </c>
      <c r="D63" s="13" t="s">
        <v>42</v>
      </c>
      <c r="E63" s="14" t="s">
        <v>10</v>
      </c>
      <c r="F63" s="14" t="s">
        <v>10</v>
      </c>
      <c r="G63" s="14" t="s">
        <v>10</v>
      </c>
      <c r="H63" s="14" t="s">
        <v>10</v>
      </c>
      <c r="I63" s="14" t="s">
        <v>10</v>
      </c>
      <c r="J63" s="15"/>
    </row>
    <row r="64" spans="1:10" ht="19.5" customHeight="1">
      <c r="A64" s="16" t="s">
        <v>10</v>
      </c>
      <c r="B64" s="17" t="s">
        <v>169</v>
      </c>
      <c r="C64" s="14">
        <v>3</v>
      </c>
      <c r="D64" s="13" t="s">
        <v>42</v>
      </c>
      <c r="E64" s="14" t="s">
        <v>10</v>
      </c>
      <c r="F64" s="14" t="s">
        <v>10</v>
      </c>
      <c r="G64" s="14" t="s">
        <v>10</v>
      </c>
      <c r="H64" s="14" t="s">
        <v>10</v>
      </c>
      <c r="I64" s="14" t="s">
        <v>10</v>
      </c>
      <c r="J64" s="15"/>
    </row>
    <row r="65" spans="1:10" ht="19.5" customHeight="1">
      <c r="A65" s="16" t="s">
        <v>10</v>
      </c>
      <c r="B65" s="17" t="s">
        <v>170</v>
      </c>
      <c r="C65" s="14">
        <v>2</v>
      </c>
      <c r="D65" s="13" t="s">
        <v>42</v>
      </c>
      <c r="E65" s="14" t="s">
        <v>10</v>
      </c>
      <c r="F65" s="14" t="s">
        <v>10</v>
      </c>
      <c r="G65" s="14" t="s">
        <v>10</v>
      </c>
      <c r="H65" s="14" t="s">
        <v>10</v>
      </c>
      <c r="I65" s="14" t="s">
        <v>10</v>
      </c>
      <c r="J65" s="15"/>
    </row>
    <row r="66" spans="1:10" ht="19.5" customHeight="1">
      <c r="A66" s="115"/>
      <c r="B66" s="118" t="s">
        <v>41</v>
      </c>
      <c r="C66" s="117" t="s">
        <v>10</v>
      </c>
      <c r="D66" s="102"/>
      <c r="E66" s="14" t="s">
        <v>10</v>
      </c>
      <c r="F66" s="14" t="s">
        <v>10</v>
      </c>
      <c r="G66" s="14" t="s">
        <v>10</v>
      </c>
      <c r="H66" s="14" t="s">
        <v>10</v>
      </c>
      <c r="I66" s="14" t="s">
        <v>10</v>
      </c>
      <c r="J66" s="15"/>
    </row>
    <row r="67" spans="1:10" ht="19.5" customHeight="1">
      <c r="A67" s="16"/>
      <c r="B67" s="29" t="s">
        <v>64</v>
      </c>
      <c r="C67" s="12" t="s">
        <v>10</v>
      </c>
      <c r="D67" s="13"/>
      <c r="E67" s="14" t="s">
        <v>10</v>
      </c>
      <c r="F67" s="14" t="s">
        <v>10</v>
      </c>
      <c r="G67" s="14" t="s">
        <v>10</v>
      </c>
      <c r="H67" s="14" t="s">
        <v>10</v>
      </c>
      <c r="I67" s="14" t="s">
        <v>10</v>
      </c>
      <c r="J67" s="15"/>
    </row>
    <row r="68" spans="1:10" ht="19.5" customHeight="1">
      <c r="A68" s="16" t="s">
        <v>10</v>
      </c>
      <c r="B68" s="17" t="s">
        <v>65</v>
      </c>
      <c r="C68" s="14">
        <v>1</v>
      </c>
      <c r="D68" s="13" t="s">
        <v>42</v>
      </c>
      <c r="E68" s="14" t="s">
        <v>10</v>
      </c>
      <c r="F68" s="14" t="s">
        <v>10</v>
      </c>
      <c r="G68" s="14" t="s">
        <v>10</v>
      </c>
      <c r="H68" s="14" t="s">
        <v>10</v>
      </c>
      <c r="I68" s="14" t="s">
        <v>10</v>
      </c>
      <c r="J68" s="15"/>
    </row>
    <row r="69" spans="1:10" ht="21.75" customHeight="1">
      <c r="A69" s="16" t="s">
        <v>10</v>
      </c>
      <c r="B69" s="17" t="s">
        <v>66</v>
      </c>
      <c r="C69" s="14">
        <v>1</v>
      </c>
      <c r="D69" s="13" t="s">
        <v>42</v>
      </c>
      <c r="E69" s="14" t="s">
        <v>10</v>
      </c>
      <c r="F69" s="14" t="s">
        <v>10</v>
      </c>
      <c r="G69" s="14" t="s">
        <v>10</v>
      </c>
      <c r="H69" s="14" t="s">
        <v>10</v>
      </c>
      <c r="I69" s="14" t="s">
        <v>10</v>
      </c>
      <c r="J69" s="15"/>
    </row>
    <row r="70" spans="1:10" ht="22.5" customHeight="1">
      <c r="A70" s="16" t="s">
        <v>10</v>
      </c>
      <c r="B70" s="17" t="s">
        <v>67</v>
      </c>
      <c r="C70" s="14">
        <v>1</v>
      </c>
      <c r="D70" s="13" t="s">
        <v>42</v>
      </c>
      <c r="E70" s="14" t="s">
        <v>10</v>
      </c>
      <c r="F70" s="14" t="s">
        <v>10</v>
      </c>
      <c r="G70" s="14" t="s">
        <v>10</v>
      </c>
      <c r="H70" s="14" t="s">
        <v>10</v>
      </c>
      <c r="I70" s="14" t="s">
        <v>10</v>
      </c>
      <c r="J70" s="15"/>
    </row>
    <row r="71" spans="1:10" ht="22.5" customHeight="1">
      <c r="A71" s="16" t="s">
        <v>10</v>
      </c>
      <c r="B71" s="17" t="s">
        <v>68</v>
      </c>
      <c r="C71" s="14">
        <v>1</v>
      </c>
      <c r="D71" s="13" t="s">
        <v>42</v>
      </c>
      <c r="E71" s="14" t="s">
        <v>10</v>
      </c>
      <c r="F71" s="14" t="s">
        <v>10</v>
      </c>
      <c r="G71" s="14" t="s">
        <v>10</v>
      </c>
      <c r="H71" s="14" t="s">
        <v>10</v>
      </c>
      <c r="I71" s="14" t="s">
        <v>10</v>
      </c>
      <c r="J71" s="15"/>
    </row>
    <row r="72" spans="1:10" ht="22.5" customHeight="1">
      <c r="A72" s="16" t="s">
        <v>10</v>
      </c>
      <c r="B72" s="17" t="s">
        <v>44</v>
      </c>
      <c r="C72" s="14">
        <v>1</v>
      </c>
      <c r="D72" s="13" t="s">
        <v>42</v>
      </c>
      <c r="E72" s="14" t="s">
        <v>10</v>
      </c>
      <c r="F72" s="14" t="s">
        <v>10</v>
      </c>
      <c r="G72" s="14" t="s">
        <v>10</v>
      </c>
      <c r="H72" s="14" t="s">
        <v>10</v>
      </c>
      <c r="I72" s="14" t="s">
        <v>10</v>
      </c>
      <c r="J72" s="15"/>
    </row>
    <row r="73" spans="1:10" ht="22.5" customHeight="1">
      <c r="A73" s="16" t="s">
        <v>10</v>
      </c>
      <c r="B73" s="15" t="s">
        <v>43</v>
      </c>
      <c r="C73" s="14" t="s">
        <v>10</v>
      </c>
      <c r="D73" s="13" t="s">
        <v>10</v>
      </c>
      <c r="E73" s="14" t="s">
        <v>10</v>
      </c>
      <c r="F73" s="14" t="s">
        <v>10</v>
      </c>
      <c r="G73" s="14" t="s">
        <v>10</v>
      </c>
      <c r="H73" s="14" t="s">
        <v>10</v>
      </c>
      <c r="I73" s="14" t="s">
        <v>10</v>
      </c>
      <c r="J73" s="15"/>
    </row>
    <row r="74" spans="1:10" ht="22.5" customHeight="1">
      <c r="A74" s="16" t="s">
        <v>10</v>
      </c>
      <c r="B74" s="17" t="s">
        <v>69</v>
      </c>
      <c r="C74" s="14">
        <v>0</v>
      </c>
      <c r="D74" s="13" t="s">
        <v>10</v>
      </c>
      <c r="E74" s="14" t="s">
        <v>10</v>
      </c>
      <c r="F74" s="14" t="s">
        <v>10</v>
      </c>
      <c r="G74" s="14" t="s">
        <v>10</v>
      </c>
      <c r="H74" s="14" t="s">
        <v>10</v>
      </c>
      <c r="I74" s="14" t="s">
        <v>10</v>
      </c>
      <c r="J74" s="15"/>
    </row>
    <row r="75" spans="1:10" ht="22.5" customHeight="1">
      <c r="A75" s="16" t="s">
        <v>10</v>
      </c>
      <c r="B75" s="17" t="s">
        <v>47</v>
      </c>
      <c r="C75" s="14">
        <v>27</v>
      </c>
      <c r="D75" s="13" t="s">
        <v>37</v>
      </c>
      <c r="E75" s="14" t="s">
        <v>10</v>
      </c>
      <c r="F75" s="14" t="s">
        <v>10</v>
      </c>
      <c r="G75" s="14" t="s">
        <v>10</v>
      </c>
      <c r="H75" s="14" t="s">
        <v>10</v>
      </c>
      <c r="I75" s="14" t="s">
        <v>10</v>
      </c>
      <c r="J75" s="15"/>
    </row>
    <row r="76" spans="1:10" ht="22.5" customHeight="1">
      <c r="A76" s="16" t="s">
        <v>10</v>
      </c>
      <c r="B76" s="17" t="s">
        <v>48</v>
      </c>
      <c r="C76" s="14">
        <v>38</v>
      </c>
      <c r="D76" s="13" t="s">
        <v>37</v>
      </c>
      <c r="E76" s="14" t="s">
        <v>10</v>
      </c>
      <c r="F76" s="14" t="s">
        <v>10</v>
      </c>
      <c r="G76" s="14" t="s">
        <v>10</v>
      </c>
      <c r="H76" s="14" t="s">
        <v>10</v>
      </c>
      <c r="I76" s="14" t="s">
        <v>10</v>
      </c>
      <c r="J76" s="15"/>
    </row>
    <row r="77" spans="1:10" ht="22.5" customHeight="1">
      <c r="A77" s="16" t="s">
        <v>10</v>
      </c>
      <c r="B77" s="17" t="s">
        <v>49</v>
      </c>
      <c r="C77" s="14">
        <v>120</v>
      </c>
      <c r="D77" s="13" t="s">
        <v>37</v>
      </c>
      <c r="E77" s="14" t="s">
        <v>10</v>
      </c>
      <c r="F77" s="14" t="s">
        <v>10</v>
      </c>
      <c r="G77" s="14" t="s">
        <v>10</v>
      </c>
      <c r="H77" s="14" t="s">
        <v>10</v>
      </c>
      <c r="I77" s="14" t="s">
        <v>10</v>
      </c>
      <c r="J77" s="15"/>
    </row>
    <row r="78" spans="1:10" ht="22.5" customHeight="1">
      <c r="A78" s="16" t="s">
        <v>10</v>
      </c>
      <c r="B78" s="17" t="s">
        <v>50</v>
      </c>
      <c r="C78" s="14">
        <v>22</v>
      </c>
      <c r="D78" s="13" t="s">
        <v>37</v>
      </c>
      <c r="E78" s="14" t="s">
        <v>10</v>
      </c>
      <c r="F78" s="14" t="s">
        <v>10</v>
      </c>
      <c r="G78" s="14" t="s">
        <v>10</v>
      </c>
      <c r="H78" s="14" t="s">
        <v>10</v>
      </c>
      <c r="I78" s="14" t="s">
        <v>10</v>
      </c>
      <c r="J78" s="15"/>
    </row>
    <row r="79" spans="1:10" ht="22.5" customHeight="1">
      <c r="A79" s="16" t="s">
        <v>10</v>
      </c>
      <c r="B79" s="15" t="s">
        <v>45</v>
      </c>
      <c r="C79" s="14" t="s">
        <v>10</v>
      </c>
      <c r="D79" s="13" t="s">
        <v>10</v>
      </c>
      <c r="E79" s="14" t="s">
        <v>10</v>
      </c>
      <c r="F79" s="14" t="s">
        <v>10</v>
      </c>
      <c r="G79" s="14" t="s">
        <v>10</v>
      </c>
      <c r="H79" s="14" t="s">
        <v>10</v>
      </c>
      <c r="I79" s="14" t="s">
        <v>10</v>
      </c>
      <c r="J79" s="15"/>
    </row>
    <row r="80" spans="1:10" ht="22.5" customHeight="1">
      <c r="A80" s="16" t="s">
        <v>10</v>
      </c>
      <c r="B80" s="17" t="s">
        <v>70</v>
      </c>
      <c r="C80" s="12" t="s">
        <v>10</v>
      </c>
      <c r="D80" s="13"/>
      <c r="E80" s="14" t="s">
        <v>10</v>
      </c>
      <c r="F80" s="14" t="s">
        <v>10</v>
      </c>
      <c r="G80" s="14" t="s">
        <v>10</v>
      </c>
      <c r="H80" s="14" t="s">
        <v>10</v>
      </c>
      <c r="I80" s="14" t="s">
        <v>10</v>
      </c>
      <c r="J80" s="15"/>
    </row>
    <row r="81" spans="1:10" ht="22.5" customHeight="1">
      <c r="A81" s="16" t="s">
        <v>10</v>
      </c>
      <c r="B81" s="17" t="s">
        <v>71</v>
      </c>
      <c r="C81" s="34">
        <v>2.5</v>
      </c>
      <c r="D81" s="13" t="s">
        <v>35</v>
      </c>
      <c r="E81" s="14" t="s">
        <v>10</v>
      </c>
      <c r="F81" s="14" t="s">
        <v>10</v>
      </c>
      <c r="G81" s="14" t="s">
        <v>10</v>
      </c>
      <c r="H81" s="14" t="s">
        <v>10</v>
      </c>
      <c r="I81" s="14" t="s">
        <v>10</v>
      </c>
      <c r="J81" s="15"/>
    </row>
    <row r="82" spans="1:10" ht="22.5" customHeight="1">
      <c r="A82" s="115"/>
      <c r="B82" s="118" t="s">
        <v>46</v>
      </c>
      <c r="C82" s="101" t="s">
        <v>10</v>
      </c>
      <c r="D82" s="102" t="s">
        <v>10</v>
      </c>
      <c r="E82" s="14" t="s">
        <v>10</v>
      </c>
      <c r="F82" s="14" t="s">
        <v>10</v>
      </c>
      <c r="G82" s="14" t="s">
        <v>10</v>
      </c>
      <c r="H82" s="14" t="s">
        <v>10</v>
      </c>
      <c r="I82" s="14" t="s">
        <v>10</v>
      </c>
      <c r="J82" s="15"/>
    </row>
    <row r="83" spans="1:10" ht="22.5" customHeight="1">
      <c r="A83" s="11">
        <v>3</v>
      </c>
      <c r="B83" s="35" t="s">
        <v>28</v>
      </c>
      <c r="C83" s="12" t="s">
        <v>10</v>
      </c>
      <c r="D83" s="13"/>
      <c r="E83" s="14" t="s">
        <v>10</v>
      </c>
      <c r="F83" s="14" t="s">
        <v>10</v>
      </c>
      <c r="G83" s="14" t="s">
        <v>10</v>
      </c>
      <c r="H83" s="14" t="s">
        <v>10</v>
      </c>
      <c r="I83" s="14" t="s">
        <v>10</v>
      </c>
      <c r="J83" s="15"/>
    </row>
    <row r="84" spans="1:10" ht="22.5" customHeight="1">
      <c r="A84" s="16" t="s">
        <v>10</v>
      </c>
      <c r="B84" s="17" t="s">
        <v>99</v>
      </c>
      <c r="C84" s="14" t="s">
        <v>10</v>
      </c>
      <c r="D84" s="13" t="s">
        <v>21</v>
      </c>
      <c r="E84" s="14" t="s">
        <v>10</v>
      </c>
      <c r="F84" s="14" t="s">
        <v>10</v>
      </c>
      <c r="G84" s="14" t="s">
        <v>10</v>
      </c>
      <c r="H84" s="14" t="s">
        <v>10</v>
      </c>
      <c r="I84" s="14" t="s">
        <v>10</v>
      </c>
      <c r="J84" s="15"/>
    </row>
    <row r="85" spans="1:10" ht="22.5" customHeight="1">
      <c r="A85" s="16" t="s">
        <v>10</v>
      </c>
      <c r="B85" s="17" t="s">
        <v>100</v>
      </c>
      <c r="C85" s="14" t="s">
        <v>10</v>
      </c>
      <c r="D85" s="13" t="s">
        <v>21</v>
      </c>
      <c r="E85" s="14" t="s">
        <v>10</v>
      </c>
      <c r="F85" s="14" t="s">
        <v>10</v>
      </c>
      <c r="G85" s="14" t="s">
        <v>10</v>
      </c>
      <c r="H85" s="14" t="s">
        <v>10</v>
      </c>
      <c r="I85" s="14" t="s">
        <v>10</v>
      </c>
      <c r="J85" s="15"/>
    </row>
    <row r="86" spans="1:10" ht="22.5" customHeight="1">
      <c r="A86" s="16" t="s">
        <v>10</v>
      </c>
      <c r="B86" s="17" t="s">
        <v>101</v>
      </c>
      <c r="C86" s="14" t="s">
        <v>10</v>
      </c>
      <c r="D86" s="13" t="s">
        <v>21</v>
      </c>
      <c r="E86" s="14" t="s">
        <v>10</v>
      </c>
      <c r="F86" s="14" t="s">
        <v>10</v>
      </c>
      <c r="G86" s="14" t="s">
        <v>10</v>
      </c>
      <c r="H86" s="14" t="s">
        <v>10</v>
      </c>
      <c r="I86" s="14" t="s">
        <v>10</v>
      </c>
      <c r="J86" s="15"/>
    </row>
    <row r="87" spans="1:10" ht="22.5" customHeight="1">
      <c r="A87" s="16" t="s">
        <v>10</v>
      </c>
      <c r="B87" s="17" t="s">
        <v>102</v>
      </c>
      <c r="C87" s="14" t="s">
        <v>10</v>
      </c>
      <c r="D87" s="13" t="s">
        <v>21</v>
      </c>
      <c r="E87" s="14" t="s">
        <v>10</v>
      </c>
      <c r="F87" s="14" t="s">
        <v>10</v>
      </c>
      <c r="G87" s="14" t="s">
        <v>10</v>
      </c>
      <c r="H87" s="14" t="s">
        <v>10</v>
      </c>
      <c r="I87" s="14" t="s">
        <v>10</v>
      </c>
      <c r="J87" s="15"/>
    </row>
    <row r="88" spans="1:10" ht="22.5" customHeight="1">
      <c r="A88" s="16" t="s">
        <v>10</v>
      </c>
      <c r="B88" s="17" t="s">
        <v>103</v>
      </c>
      <c r="C88" s="14" t="s">
        <v>10</v>
      </c>
      <c r="D88" s="13" t="s">
        <v>21</v>
      </c>
      <c r="E88" s="14" t="s">
        <v>10</v>
      </c>
      <c r="F88" s="14" t="s">
        <v>10</v>
      </c>
      <c r="G88" s="14" t="s">
        <v>10</v>
      </c>
      <c r="H88" s="14" t="s">
        <v>10</v>
      </c>
      <c r="I88" s="14" t="s">
        <v>10</v>
      </c>
      <c r="J88" s="15"/>
    </row>
    <row r="89" spans="1:10" ht="22.5" customHeight="1">
      <c r="A89" s="115"/>
      <c r="B89" s="119" t="s">
        <v>104</v>
      </c>
      <c r="C89" s="117" t="s">
        <v>10</v>
      </c>
      <c r="D89" s="102"/>
      <c r="E89" s="14" t="s">
        <v>10</v>
      </c>
      <c r="F89" s="14" t="s">
        <v>10</v>
      </c>
      <c r="G89" s="14" t="s">
        <v>10</v>
      </c>
      <c r="H89" s="14" t="s">
        <v>10</v>
      </c>
      <c r="I89" s="14" t="s">
        <v>10</v>
      </c>
      <c r="J89" s="15"/>
    </row>
    <row r="90" spans="1:10" ht="20.25" customHeight="1">
      <c r="A90" s="16"/>
      <c r="B90" s="17" t="s">
        <v>99</v>
      </c>
      <c r="C90" s="12" t="s">
        <v>10</v>
      </c>
      <c r="D90" s="13"/>
      <c r="E90" s="14" t="s">
        <v>10</v>
      </c>
      <c r="F90" s="14" t="s">
        <v>10</v>
      </c>
      <c r="G90" s="14" t="s">
        <v>10</v>
      </c>
      <c r="H90" s="14" t="s">
        <v>10</v>
      </c>
      <c r="I90" s="14" t="s">
        <v>10</v>
      </c>
      <c r="J90" s="15"/>
    </row>
    <row r="91" spans="1:10" ht="20.25" customHeight="1">
      <c r="A91" s="16" t="s">
        <v>10</v>
      </c>
      <c r="B91" s="17" t="s">
        <v>105</v>
      </c>
      <c r="C91" s="14">
        <v>6</v>
      </c>
      <c r="D91" s="13" t="s">
        <v>35</v>
      </c>
      <c r="E91" s="14" t="s">
        <v>10</v>
      </c>
      <c r="F91" s="14" t="s">
        <v>10</v>
      </c>
      <c r="G91" s="14" t="s">
        <v>10</v>
      </c>
      <c r="H91" s="14" t="s">
        <v>10</v>
      </c>
      <c r="I91" s="14" t="s">
        <v>10</v>
      </c>
      <c r="J91" s="15"/>
    </row>
    <row r="92" spans="1:10" ht="20.25" customHeight="1">
      <c r="A92" s="16" t="s">
        <v>10</v>
      </c>
      <c r="B92" s="17" t="s">
        <v>106</v>
      </c>
      <c r="C92" s="14">
        <v>0</v>
      </c>
      <c r="D92" s="13" t="s">
        <v>10</v>
      </c>
      <c r="E92" s="14" t="s">
        <v>10</v>
      </c>
      <c r="F92" s="14" t="s">
        <v>10</v>
      </c>
      <c r="G92" s="14" t="s">
        <v>10</v>
      </c>
      <c r="H92" s="14" t="s">
        <v>10</v>
      </c>
      <c r="I92" s="14" t="s">
        <v>10</v>
      </c>
      <c r="J92" s="15"/>
    </row>
    <row r="93" spans="1:10" ht="20.25" customHeight="1">
      <c r="A93" s="16" t="s">
        <v>10</v>
      </c>
      <c r="B93" s="17" t="s">
        <v>107</v>
      </c>
      <c r="C93" s="14">
        <v>2</v>
      </c>
      <c r="D93" s="13" t="s">
        <v>112</v>
      </c>
      <c r="E93" s="14" t="s">
        <v>10</v>
      </c>
      <c r="F93" s="14" t="s">
        <v>10</v>
      </c>
      <c r="G93" s="14" t="s">
        <v>10</v>
      </c>
      <c r="H93" s="14" t="s">
        <v>10</v>
      </c>
      <c r="I93" s="14" t="s">
        <v>10</v>
      </c>
      <c r="J93" s="15"/>
    </row>
    <row r="94" spans="1:10" ht="20.25" customHeight="1">
      <c r="A94" s="16" t="s">
        <v>10</v>
      </c>
      <c r="B94" s="17" t="s">
        <v>108</v>
      </c>
      <c r="C94" s="14">
        <v>0</v>
      </c>
      <c r="D94" s="13" t="s">
        <v>10</v>
      </c>
      <c r="E94" s="14" t="s">
        <v>10</v>
      </c>
      <c r="F94" s="14" t="s">
        <v>10</v>
      </c>
      <c r="G94" s="14" t="s">
        <v>10</v>
      </c>
      <c r="H94" s="14" t="s">
        <v>10</v>
      </c>
      <c r="I94" s="14" t="s">
        <v>10</v>
      </c>
      <c r="J94" s="15"/>
    </row>
    <row r="95" spans="1:10" ht="20.25" customHeight="1">
      <c r="A95" s="16" t="s">
        <v>10</v>
      </c>
      <c r="B95" s="17" t="s">
        <v>107</v>
      </c>
      <c r="C95" s="14">
        <v>1</v>
      </c>
      <c r="D95" s="13" t="s">
        <v>112</v>
      </c>
      <c r="E95" s="14" t="s">
        <v>10</v>
      </c>
      <c r="F95" s="14" t="s">
        <v>10</v>
      </c>
      <c r="G95" s="14" t="s">
        <v>10</v>
      </c>
      <c r="H95" s="14" t="s">
        <v>10</v>
      </c>
      <c r="I95" s="14" t="s">
        <v>10</v>
      </c>
      <c r="J95" s="15"/>
    </row>
    <row r="96" spans="1:10" ht="20.25" customHeight="1">
      <c r="A96" s="16" t="s">
        <v>10</v>
      </c>
      <c r="B96" s="17" t="s">
        <v>109</v>
      </c>
      <c r="C96" s="14">
        <v>1</v>
      </c>
      <c r="D96" s="13" t="s">
        <v>111</v>
      </c>
      <c r="E96" s="14" t="s">
        <v>10</v>
      </c>
      <c r="F96" s="14" t="s">
        <v>10</v>
      </c>
      <c r="G96" s="14" t="s">
        <v>10</v>
      </c>
      <c r="H96" s="14" t="s">
        <v>10</v>
      </c>
      <c r="I96" s="14" t="s">
        <v>10</v>
      </c>
      <c r="J96" s="15"/>
    </row>
    <row r="97" spans="1:10" ht="20.25" customHeight="1">
      <c r="A97" s="16" t="s">
        <v>10</v>
      </c>
      <c r="B97" s="17" t="s">
        <v>110</v>
      </c>
      <c r="C97" s="14">
        <v>1</v>
      </c>
      <c r="D97" s="13" t="s">
        <v>111</v>
      </c>
      <c r="E97" s="14" t="s">
        <v>10</v>
      </c>
      <c r="F97" s="14" t="s">
        <v>10</v>
      </c>
      <c r="G97" s="14" t="s">
        <v>10</v>
      </c>
      <c r="H97" s="14" t="s">
        <v>10</v>
      </c>
      <c r="I97" s="14" t="s">
        <v>10</v>
      </c>
      <c r="J97" s="15"/>
    </row>
    <row r="98" spans="1:10" ht="20.25" customHeight="1">
      <c r="A98" s="16" t="s">
        <v>10</v>
      </c>
      <c r="B98" s="15" t="s">
        <v>113</v>
      </c>
      <c r="C98" s="14" t="s">
        <v>10</v>
      </c>
      <c r="D98" s="13" t="s">
        <v>10</v>
      </c>
      <c r="E98" s="14" t="s">
        <v>10</v>
      </c>
      <c r="F98" s="14" t="s">
        <v>10</v>
      </c>
      <c r="G98" s="14" t="s">
        <v>10</v>
      </c>
      <c r="H98" s="14" t="s">
        <v>10</v>
      </c>
      <c r="I98" s="14" t="s">
        <v>10</v>
      </c>
      <c r="J98" s="15"/>
    </row>
    <row r="99" spans="1:10" ht="20.25" customHeight="1">
      <c r="A99" s="16" t="s">
        <v>10</v>
      </c>
      <c r="B99" s="17" t="s">
        <v>100</v>
      </c>
      <c r="C99" s="14">
        <v>0</v>
      </c>
      <c r="D99" s="13" t="s">
        <v>10</v>
      </c>
      <c r="E99" s="14" t="s">
        <v>10</v>
      </c>
      <c r="F99" s="14" t="s">
        <v>10</v>
      </c>
      <c r="G99" s="14" t="s">
        <v>10</v>
      </c>
      <c r="H99" s="14" t="s">
        <v>10</v>
      </c>
      <c r="I99" s="14" t="s">
        <v>10</v>
      </c>
      <c r="J99" s="15"/>
    </row>
    <row r="100" spans="1:10" ht="20.25" customHeight="1">
      <c r="A100" s="16" t="s">
        <v>10</v>
      </c>
      <c r="B100" s="17" t="s">
        <v>114</v>
      </c>
      <c r="C100" s="14">
        <v>14</v>
      </c>
      <c r="D100" s="13" t="s">
        <v>35</v>
      </c>
      <c r="E100" s="14" t="s">
        <v>10</v>
      </c>
      <c r="F100" s="14" t="s">
        <v>10</v>
      </c>
      <c r="G100" s="14" t="s">
        <v>10</v>
      </c>
      <c r="H100" s="14" t="s">
        <v>10</v>
      </c>
      <c r="I100" s="14" t="s">
        <v>10</v>
      </c>
      <c r="J100" s="15"/>
    </row>
    <row r="101" spans="1:10" ht="20.25" customHeight="1">
      <c r="A101" s="16" t="s">
        <v>10</v>
      </c>
      <c r="B101" s="17" t="s">
        <v>106</v>
      </c>
      <c r="C101" s="14">
        <v>0</v>
      </c>
      <c r="D101" s="13" t="s">
        <v>10</v>
      </c>
      <c r="E101" s="14" t="s">
        <v>10</v>
      </c>
      <c r="F101" s="14" t="s">
        <v>10</v>
      </c>
      <c r="G101" s="14" t="s">
        <v>10</v>
      </c>
      <c r="H101" s="14" t="s">
        <v>10</v>
      </c>
      <c r="I101" s="14" t="s">
        <v>10</v>
      </c>
      <c r="J101" s="15"/>
    </row>
    <row r="102" spans="1:10" ht="20.25" customHeight="1">
      <c r="A102" s="16" t="s">
        <v>10</v>
      </c>
      <c r="B102" s="17" t="s">
        <v>115</v>
      </c>
      <c r="C102" s="14">
        <v>10</v>
      </c>
      <c r="D102" s="13" t="s">
        <v>112</v>
      </c>
      <c r="E102" s="14" t="s">
        <v>10</v>
      </c>
      <c r="F102" s="14" t="s">
        <v>10</v>
      </c>
      <c r="G102" s="14" t="s">
        <v>10</v>
      </c>
      <c r="H102" s="14" t="s">
        <v>10</v>
      </c>
      <c r="I102" s="14" t="s">
        <v>10</v>
      </c>
      <c r="J102" s="15"/>
    </row>
    <row r="103" spans="1:10" ht="20.25" customHeight="1">
      <c r="A103" s="16" t="s">
        <v>10</v>
      </c>
      <c r="B103" s="17" t="s">
        <v>116</v>
      </c>
      <c r="C103" s="14">
        <v>0</v>
      </c>
      <c r="D103" s="13" t="s">
        <v>10</v>
      </c>
      <c r="E103" s="14" t="s">
        <v>10</v>
      </c>
      <c r="F103" s="14" t="s">
        <v>10</v>
      </c>
      <c r="G103" s="14" t="s">
        <v>10</v>
      </c>
      <c r="H103" s="14" t="s">
        <v>10</v>
      </c>
      <c r="I103" s="14" t="s">
        <v>10</v>
      </c>
      <c r="J103" s="15"/>
    </row>
    <row r="104" spans="1:10" ht="20.25" customHeight="1">
      <c r="A104" s="16" t="s">
        <v>10</v>
      </c>
      <c r="B104" s="17" t="s">
        <v>115</v>
      </c>
      <c r="C104" s="14">
        <v>2</v>
      </c>
      <c r="D104" s="13" t="s">
        <v>112</v>
      </c>
      <c r="E104" s="14" t="s">
        <v>10</v>
      </c>
      <c r="F104" s="14" t="s">
        <v>10</v>
      </c>
      <c r="G104" s="14" t="s">
        <v>10</v>
      </c>
      <c r="H104" s="14" t="s">
        <v>10</v>
      </c>
      <c r="I104" s="14" t="s">
        <v>10</v>
      </c>
      <c r="J104" s="15"/>
    </row>
    <row r="105" spans="1:10" ht="20.25" customHeight="1">
      <c r="A105" s="16" t="s">
        <v>10</v>
      </c>
      <c r="B105" s="17" t="s">
        <v>117</v>
      </c>
      <c r="C105" s="14">
        <v>0</v>
      </c>
      <c r="D105" s="13" t="s">
        <v>10</v>
      </c>
      <c r="E105" s="14" t="s">
        <v>10</v>
      </c>
      <c r="F105" s="14" t="s">
        <v>10</v>
      </c>
      <c r="G105" s="14" t="s">
        <v>10</v>
      </c>
      <c r="H105" s="14" t="s">
        <v>10</v>
      </c>
      <c r="I105" s="14" t="s">
        <v>10</v>
      </c>
      <c r="J105" s="15"/>
    </row>
    <row r="106" spans="1:10" ht="20.25" customHeight="1">
      <c r="A106" s="16" t="s">
        <v>10</v>
      </c>
      <c r="B106" s="17" t="s">
        <v>115</v>
      </c>
      <c r="C106" s="14">
        <v>1</v>
      </c>
      <c r="D106" s="13" t="s">
        <v>112</v>
      </c>
      <c r="E106" s="14" t="s">
        <v>10</v>
      </c>
      <c r="F106" s="14" t="s">
        <v>10</v>
      </c>
      <c r="G106" s="14" t="s">
        <v>10</v>
      </c>
      <c r="H106" s="14" t="s">
        <v>10</v>
      </c>
      <c r="I106" s="14" t="s">
        <v>10</v>
      </c>
      <c r="J106" s="15"/>
    </row>
    <row r="107" spans="1:10" ht="20.25" customHeight="1">
      <c r="A107" s="16" t="s">
        <v>10</v>
      </c>
      <c r="B107" s="17" t="s">
        <v>118</v>
      </c>
      <c r="C107" s="14">
        <v>0</v>
      </c>
      <c r="D107" s="13" t="s">
        <v>10</v>
      </c>
      <c r="E107" s="14" t="s">
        <v>10</v>
      </c>
      <c r="F107" s="14" t="s">
        <v>10</v>
      </c>
      <c r="G107" s="14" t="s">
        <v>10</v>
      </c>
      <c r="H107" s="14" t="s">
        <v>10</v>
      </c>
      <c r="I107" s="14" t="s">
        <v>10</v>
      </c>
      <c r="J107" s="15"/>
    </row>
    <row r="108" spans="1:10" ht="20.25" customHeight="1">
      <c r="A108" s="16" t="s">
        <v>10</v>
      </c>
      <c r="B108" s="17" t="s">
        <v>115</v>
      </c>
      <c r="C108" s="14">
        <v>1</v>
      </c>
      <c r="D108" s="13" t="s">
        <v>112</v>
      </c>
      <c r="E108" s="14" t="s">
        <v>10</v>
      </c>
      <c r="F108" s="14" t="s">
        <v>10</v>
      </c>
      <c r="G108" s="14" t="s">
        <v>10</v>
      </c>
      <c r="H108" s="14" t="s">
        <v>10</v>
      </c>
      <c r="I108" s="14" t="s">
        <v>10</v>
      </c>
      <c r="J108" s="15"/>
    </row>
    <row r="109" spans="1:10" ht="20.25" customHeight="1">
      <c r="A109" s="16" t="s">
        <v>10</v>
      </c>
      <c r="B109" s="17" t="s">
        <v>109</v>
      </c>
      <c r="C109" s="14">
        <v>1</v>
      </c>
      <c r="D109" s="13" t="s">
        <v>111</v>
      </c>
      <c r="E109" s="14" t="s">
        <v>10</v>
      </c>
      <c r="F109" s="14" t="s">
        <v>10</v>
      </c>
      <c r="G109" s="14" t="s">
        <v>10</v>
      </c>
      <c r="H109" s="14" t="s">
        <v>10</v>
      </c>
      <c r="I109" s="14" t="s">
        <v>10</v>
      </c>
      <c r="J109" s="15"/>
    </row>
    <row r="110" spans="1:10" ht="20.25" customHeight="1">
      <c r="A110" s="16" t="s">
        <v>10</v>
      </c>
      <c r="B110" s="17" t="s">
        <v>110</v>
      </c>
      <c r="C110" s="14">
        <v>1</v>
      </c>
      <c r="D110" s="13" t="s">
        <v>111</v>
      </c>
      <c r="E110" s="14" t="s">
        <v>10</v>
      </c>
      <c r="F110" s="14" t="s">
        <v>10</v>
      </c>
      <c r="G110" s="14" t="s">
        <v>10</v>
      </c>
      <c r="H110" s="14" t="s">
        <v>10</v>
      </c>
      <c r="I110" s="14" t="s">
        <v>10</v>
      </c>
      <c r="J110" s="15"/>
    </row>
    <row r="111" spans="1:10" ht="20.25" customHeight="1">
      <c r="A111" s="16" t="s">
        <v>10</v>
      </c>
      <c r="B111" s="15" t="s">
        <v>119</v>
      </c>
      <c r="C111" s="14" t="s">
        <v>10</v>
      </c>
      <c r="D111" s="13" t="s">
        <v>10</v>
      </c>
      <c r="E111" s="14" t="s">
        <v>10</v>
      </c>
      <c r="F111" s="14" t="s">
        <v>10</v>
      </c>
      <c r="G111" s="14" t="s">
        <v>10</v>
      </c>
      <c r="H111" s="14" t="s">
        <v>10</v>
      </c>
      <c r="I111" s="14" t="s">
        <v>10</v>
      </c>
      <c r="J111" s="15"/>
    </row>
    <row r="112" spans="1:10" ht="21.75" customHeight="1">
      <c r="A112" s="16" t="s">
        <v>10</v>
      </c>
      <c r="B112" s="17" t="s">
        <v>101</v>
      </c>
      <c r="C112" s="14">
        <v>0</v>
      </c>
      <c r="D112" s="13" t="s">
        <v>10</v>
      </c>
      <c r="E112" s="14" t="s">
        <v>10</v>
      </c>
      <c r="F112" s="14" t="s">
        <v>10</v>
      </c>
      <c r="G112" s="14" t="s">
        <v>10</v>
      </c>
      <c r="H112" s="14" t="s">
        <v>10</v>
      </c>
      <c r="I112" s="14" t="s">
        <v>10</v>
      </c>
      <c r="J112" s="15"/>
    </row>
    <row r="113" spans="1:10" ht="21.75" customHeight="1">
      <c r="A113" s="16" t="s">
        <v>10</v>
      </c>
      <c r="B113" s="17" t="s">
        <v>120</v>
      </c>
      <c r="C113" s="14">
        <v>5</v>
      </c>
      <c r="D113" s="13" t="s">
        <v>35</v>
      </c>
      <c r="E113" s="14" t="s">
        <v>10</v>
      </c>
      <c r="F113" s="14" t="s">
        <v>10</v>
      </c>
      <c r="G113" s="14" t="s">
        <v>10</v>
      </c>
      <c r="H113" s="14" t="s">
        <v>10</v>
      </c>
      <c r="I113" s="14" t="s">
        <v>10</v>
      </c>
      <c r="J113" s="15"/>
    </row>
    <row r="114" spans="1:10" ht="21.75" customHeight="1">
      <c r="A114" s="16" t="s">
        <v>10</v>
      </c>
      <c r="B114" s="17" t="s">
        <v>121</v>
      </c>
      <c r="C114" s="14">
        <v>0</v>
      </c>
      <c r="D114" s="13" t="s">
        <v>10</v>
      </c>
      <c r="E114" s="14" t="s">
        <v>10</v>
      </c>
      <c r="F114" s="14" t="s">
        <v>10</v>
      </c>
      <c r="G114" s="14" t="s">
        <v>10</v>
      </c>
      <c r="H114" s="14" t="s">
        <v>10</v>
      </c>
      <c r="I114" s="14" t="s">
        <v>10</v>
      </c>
      <c r="J114" s="15"/>
    </row>
    <row r="115" spans="1:10" ht="21.75" customHeight="1">
      <c r="A115" s="16" t="s">
        <v>10</v>
      </c>
      <c r="B115" s="17" t="s">
        <v>122</v>
      </c>
      <c r="C115" s="14">
        <v>1</v>
      </c>
      <c r="D115" s="13" t="s">
        <v>112</v>
      </c>
      <c r="E115" s="14" t="s">
        <v>10</v>
      </c>
      <c r="F115" s="14" t="s">
        <v>10</v>
      </c>
      <c r="G115" s="14" t="s">
        <v>10</v>
      </c>
      <c r="H115" s="14" t="s">
        <v>10</v>
      </c>
      <c r="I115" s="14" t="s">
        <v>10</v>
      </c>
      <c r="J115" s="15"/>
    </row>
    <row r="116" spans="1:10" ht="21.75" customHeight="1">
      <c r="A116" s="16" t="s">
        <v>10</v>
      </c>
      <c r="B116" s="17" t="s">
        <v>123</v>
      </c>
      <c r="C116" s="14">
        <v>0</v>
      </c>
      <c r="D116" s="13" t="s">
        <v>10</v>
      </c>
      <c r="E116" s="14" t="s">
        <v>10</v>
      </c>
      <c r="F116" s="14" t="s">
        <v>10</v>
      </c>
      <c r="G116" s="14" t="s">
        <v>10</v>
      </c>
      <c r="H116" s="14" t="s">
        <v>10</v>
      </c>
      <c r="I116" s="14" t="s">
        <v>10</v>
      </c>
      <c r="J116" s="15"/>
    </row>
    <row r="117" spans="1:10" ht="21.75" customHeight="1">
      <c r="A117" s="16" t="s">
        <v>10</v>
      </c>
      <c r="B117" s="17" t="s">
        <v>122</v>
      </c>
      <c r="C117" s="14">
        <v>1</v>
      </c>
      <c r="D117" s="13" t="s">
        <v>112</v>
      </c>
      <c r="E117" s="14" t="s">
        <v>10</v>
      </c>
      <c r="F117" s="14" t="s">
        <v>10</v>
      </c>
      <c r="G117" s="14" t="s">
        <v>10</v>
      </c>
      <c r="H117" s="14" t="s">
        <v>10</v>
      </c>
      <c r="I117" s="14" t="s">
        <v>10</v>
      </c>
      <c r="J117" s="15"/>
    </row>
    <row r="118" spans="1:10" ht="21.75" customHeight="1">
      <c r="A118" s="16" t="s">
        <v>10</v>
      </c>
      <c r="B118" s="17" t="s">
        <v>109</v>
      </c>
      <c r="C118" s="14">
        <v>1</v>
      </c>
      <c r="D118" s="13" t="s">
        <v>111</v>
      </c>
      <c r="E118" s="14" t="s">
        <v>10</v>
      </c>
      <c r="F118" s="14" t="s">
        <v>10</v>
      </c>
      <c r="G118" s="14" t="s">
        <v>10</v>
      </c>
      <c r="H118" s="14" t="s">
        <v>10</v>
      </c>
      <c r="I118" s="14" t="s">
        <v>10</v>
      </c>
      <c r="J118" s="15"/>
    </row>
    <row r="119" spans="1:10" ht="21.75" customHeight="1">
      <c r="A119" s="16" t="s">
        <v>10</v>
      </c>
      <c r="B119" s="17" t="s">
        <v>110</v>
      </c>
      <c r="C119" s="14">
        <v>1</v>
      </c>
      <c r="D119" s="13" t="s">
        <v>111</v>
      </c>
      <c r="E119" s="14" t="s">
        <v>10</v>
      </c>
      <c r="F119" s="14" t="s">
        <v>10</v>
      </c>
      <c r="G119" s="14" t="s">
        <v>10</v>
      </c>
      <c r="H119" s="14" t="s">
        <v>10</v>
      </c>
      <c r="I119" s="14" t="s">
        <v>10</v>
      </c>
      <c r="J119" s="15"/>
    </row>
    <row r="120" spans="1:10" ht="21.75" customHeight="1">
      <c r="A120" s="16" t="s">
        <v>10</v>
      </c>
      <c r="B120" s="15" t="s">
        <v>124</v>
      </c>
      <c r="C120" s="14" t="s">
        <v>10</v>
      </c>
      <c r="D120" s="13" t="s">
        <v>10</v>
      </c>
      <c r="E120" s="14" t="s">
        <v>10</v>
      </c>
      <c r="F120" s="14" t="s">
        <v>10</v>
      </c>
      <c r="G120" s="14" t="s">
        <v>10</v>
      </c>
      <c r="H120" s="14" t="s">
        <v>10</v>
      </c>
      <c r="I120" s="14" t="s">
        <v>10</v>
      </c>
      <c r="J120" s="15"/>
    </row>
    <row r="121" spans="1:10" ht="21.75" customHeight="1">
      <c r="A121" s="16" t="s">
        <v>10</v>
      </c>
      <c r="B121" s="17" t="s">
        <v>102</v>
      </c>
      <c r="C121" s="14" t="s">
        <v>10</v>
      </c>
      <c r="D121" s="13" t="s">
        <v>10</v>
      </c>
      <c r="E121" s="14" t="s">
        <v>10</v>
      </c>
      <c r="F121" s="14" t="s">
        <v>10</v>
      </c>
      <c r="G121" s="14" t="s">
        <v>10</v>
      </c>
      <c r="H121" s="14" t="s">
        <v>10</v>
      </c>
      <c r="I121" s="14" t="s">
        <v>10</v>
      </c>
      <c r="J121" s="15"/>
    </row>
    <row r="122" spans="1:10" ht="21.75" customHeight="1">
      <c r="A122" s="16" t="s">
        <v>10</v>
      </c>
      <c r="B122" s="17" t="s">
        <v>125</v>
      </c>
      <c r="C122" s="14">
        <v>21</v>
      </c>
      <c r="D122" s="13" t="s">
        <v>35</v>
      </c>
      <c r="E122" s="14" t="s">
        <v>10</v>
      </c>
      <c r="F122" s="14" t="s">
        <v>10</v>
      </c>
      <c r="G122" s="14" t="s">
        <v>10</v>
      </c>
      <c r="H122" s="14" t="s">
        <v>10</v>
      </c>
      <c r="I122" s="14" t="s">
        <v>10</v>
      </c>
      <c r="J122" s="15"/>
    </row>
    <row r="123" spans="1:10" ht="21.75" customHeight="1">
      <c r="A123" s="16" t="s">
        <v>10</v>
      </c>
      <c r="B123" s="17" t="s">
        <v>121</v>
      </c>
      <c r="C123" s="14">
        <v>0</v>
      </c>
      <c r="D123" s="13" t="s">
        <v>10</v>
      </c>
      <c r="E123" s="14" t="s">
        <v>10</v>
      </c>
      <c r="F123" s="14" t="s">
        <v>10</v>
      </c>
      <c r="G123" s="14" t="s">
        <v>10</v>
      </c>
      <c r="H123" s="14" t="s">
        <v>10</v>
      </c>
      <c r="I123" s="14" t="s">
        <v>10</v>
      </c>
      <c r="J123" s="15"/>
    </row>
    <row r="124" spans="1:10" ht="21.75" customHeight="1">
      <c r="A124" s="16" t="s">
        <v>10</v>
      </c>
      <c r="B124" s="17" t="s">
        <v>126</v>
      </c>
      <c r="C124" s="14">
        <v>14</v>
      </c>
      <c r="D124" s="13" t="s">
        <v>112</v>
      </c>
      <c r="E124" s="14" t="s">
        <v>10</v>
      </c>
      <c r="F124" s="14" t="s">
        <v>10</v>
      </c>
      <c r="G124" s="14" t="s">
        <v>10</v>
      </c>
      <c r="H124" s="14" t="s">
        <v>10</v>
      </c>
      <c r="I124" s="14" t="s">
        <v>10</v>
      </c>
      <c r="J124" s="15"/>
    </row>
    <row r="125" spans="1:10" ht="21.75" customHeight="1">
      <c r="A125" s="16" t="s">
        <v>10</v>
      </c>
      <c r="B125" s="17" t="s">
        <v>123</v>
      </c>
      <c r="C125" s="14">
        <v>0</v>
      </c>
      <c r="D125" s="13" t="s">
        <v>10</v>
      </c>
      <c r="E125" s="14" t="s">
        <v>10</v>
      </c>
      <c r="F125" s="14" t="s">
        <v>10</v>
      </c>
      <c r="G125" s="14" t="s">
        <v>10</v>
      </c>
      <c r="H125" s="14" t="s">
        <v>10</v>
      </c>
      <c r="I125" s="14" t="s">
        <v>10</v>
      </c>
      <c r="J125" s="15"/>
    </row>
    <row r="126" spans="1:10" ht="21.75" customHeight="1">
      <c r="A126" s="16" t="s">
        <v>10</v>
      </c>
      <c r="B126" s="17" t="s">
        <v>126</v>
      </c>
      <c r="C126" s="14">
        <v>3</v>
      </c>
      <c r="D126" s="13" t="s">
        <v>112</v>
      </c>
      <c r="E126" s="14" t="s">
        <v>10</v>
      </c>
      <c r="F126" s="14" t="s">
        <v>10</v>
      </c>
      <c r="G126" s="14" t="s">
        <v>10</v>
      </c>
      <c r="H126" s="14" t="s">
        <v>10</v>
      </c>
      <c r="I126" s="14" t="s">
        <v>10</v>
      </c>
      <c r="J126" s="15"/>
    </row>
    <row r="127" spans="1:10" ht="21.75" customHeight="1">
      <c r="A127" s="16" t="s">
        <v>10</v>
      </c>
      <c r="B127" s="17" t="s">
        <v>127</v>
      </c>
      <c r="C127" s="14">
        <v>0</v>
      </c>
      <c r="D127" s="13" t="s">
        <v>10</v>
      </c>
      <c r="E127" s="14" t="s">
        <v>10</v>
      </c>
      <c r="F127" s="14" t="s">
        <v>10</v>
      </c>
      <c r="G127" s="14" t="s">
        <v>10</v>
      </c>
      <c r="H127" s="14" t="s">
        <v>10</v>
      </c>
      <c r="I127" s="14" t="s">
        <v>10</v>
      </c>
      <c r="J127" s="15"/>
    </row>
    <row r="128" spans="1:10" ht="21.75" customHeight="1">
      <c r="A128" s="16" t="s">
        <v>10</v>
      </c>
      <c r="B128" s="17" t="s">
        <v>126</v>
      </c>
      <c r="C128" s="14">
        <v>2</v>
      </c>
      <c r="D128" s="13" t="s">
        <v>112</v>
      </c>
      <c r="E128" s="14" t="s">
        <v>10</v>
      </c>
      <c r="F128" s="14" t="s">
        <v>10</v>
      </c>
      <c r="G128" s="14" t="s">
        <v>10</v>
      </c>
      <c r="H128" s="14" t="s">
        <v>10</v>
      </c>
      <c r="I128" s="14" t="s">
        <v>10</v>
      </c>
      <c r="J128" s="15"/>
    </row>
    <row r="129" spans="1:10" ht="21.75" customHeight="1">
      <c r="A129" s="16" t="s">
        <v>10</v>
      </c>
      <c r="B129" s="17" t="s">
        <v>128</v>
      </c>
      <c r="C129" s="14">
        <v>0</v>
      </c>
      <c r="D129" s="13" t="s">
        <v>10</v>
      </c>
      <c r="E129" s="14" t="s">
        <v>10</v>
      </c>
      <c r="F129" s="14" t="s">
        <v>10</v>
      </c>
      <c r="G129" s="14" t="s">
        <v>10</v>
      </c>
      <c r="H129" s="14" t="s">
        <v>10</v>
      </c>
      <c r="I129" s="14" t="s">
        <v>10</v>
      </c>
      <c r="J129" s="15"/>
    </row>
    <row r="130" spans="1:10" ht="21.75" customHeight="1">
      <c r="A130" s="16" t="s">
        <v>10</v>
      </c>
      <c r="B130" s="17" t="s">
        <v>126</v>
      </c>
      <c r="C130" s="14">
        <v>3</v>
      </c>
      <c r="D130" s="13" t="s">
        <v>112</v>
      </c>
      <c r="E130" s="14" t="s">
        <v>10</v>
      </c>
      <c r="F130" s="14" t="s">
        <v>10</v>
      </c>
      <c r="G130" s="14" t="s">
        <v>10</v>
      </c>
      <c r="H130" s="14" t="s">
        <v>10</v>
      </c>
      <c r="I130" s="14" t="s">
        <v>10</v>
      </c>
      <c r="J130" s="15"/>
    </row>
    <row r="131" spans="1:10" ht="21.75" customHeight="1">
      <c r="A131" s="16" t="s">
        <v>10</v>
      </c>
      <c r="B131" s="17" t="s">
        <v>129</v>
      </c>
      <c r="C131" s="14">
        <v>0</v>
      </c>
      <c r="D131" s="13" t="s">
        <v>10</v>
      </c>
      <c r="E131" s="14" t="s">
        <v>10</v>
      </c>
      <c r="F131" s="14" t="s">
        <v>10</v>
      </c>
      <c r="G131" s="14" t="s">
        <v>10</v>
      </c>
      <c r="H131" s="14" t="s">
        <v>10</v>
      </c>
      <c r="I131" s="14" t="s">
        <v>10</v>
      </c>
      <c r="J131" s="15"/>
    </row>
    <row r="132" spans="1:10" ht="21.75" customHeight="1">
      <c r="A132" s="16" t="s">
        <v>10</v>
      </c>
      <c r="B132" s="17" t="s">
        <v>126</v>
      </c>
      <c r="C132" s="14">
        <v>0</v>
      </c>
      <c r="D132" s="13" t="s">
        <v>112</v>
      </c>
      <c r="E132" s="14" t="s">
        <v>10</v>
      </c>
      <c r="F132" s="14" t="s">
        <v>10</v>
      </c>
      <c r="G132" s="14" t="s">
        <v>10</v>
      </c>
      <c r="H132" s="14" t="s">
        <v>10</v>
      </c>
      <c r="I132" s="14" t="s">
        <v>10</v>
      </c>
      <c r="J132" s="15"/>
    </row>
    <row r="133" spans="1:10" ht="21.75" customHeight="1">
      <c r="A133" s="16" t="s">
        <v>10</v>
      </c>
      <c r="B133" s="17" t="s">
        <v>140</v>
      </c>
      <c r="C133" s="14">
        <v>0</v>
      </c>
      <c r="D133" s="13" t="s">
        <v>10</v>
      </c>
      <c r="E133" s="14" t="s">
        <v>10</v>
      </c>
      <c r="F133" s="14" t="s">
        <v>10</v>
      </c>
      <c r="G133" s="14" t="s">
        <v>10</v>
      </c>
      <c r="H133" s="14" t="s">
        <v>10</v>
      </c>
      <c r="I133" s="14" t="s">
        <v>10</v>
      </c>
      <c r="J133" s="15"/>
    </row>
    <row r="134" spans="1:10" ht="21.75" customHeight="1">
      <c r="A134" s="16" t="s">
        <v>10</v>
      </c>
      <c r="B134" s="17" t="s">
        <v>126</v>
      </c>
      <c r="C134" s="14">
        <v>2</v>
      </c>
      <c r="D134" s="13" t="s">
        <v>112</v>
      </c>
      <c r="E134" s="14" t="s">
        <v>10</v>
      </c>
      <c r="F134" s="14" t="s">
        <v>10</v>
      </c>
      <c r="G134" s="14" t="s">
        <v>10</v>
      </c>
      <c r="H134" s="14" t="s">
        <v>10</v>
      </c>
      <c r="I134" s="14" t="s">
        <v>10</v>
      </c>
      <c r="J134" s="15"/>
    </row>
    <row r="135" spans="1:10" ht="21.75" customHeight="1">
      <c r="A135" s="16" t="s">
        <v>10</v>
      </c>
      <c r="B135" s="17" t="s">
        <v>109</v>
      </c>
      <c r="C135" s="14">
        <v>1</v>
      </c>
      <c r="D135" s="13" t="s">
        <v>111</v>
      </c>
      <c r="E135" s="14" t="s">
        <v>10</v>
      </c>
      <c r="F135" s="14" t="s">
        <v>10</v>
      </c>
      <c r="G135" s="14" t="s">
        <v>10</v>
      </c>
      <c r="H135" s="14" t="s">
        <v>10</v>
      </c>
      <c r="I135" s="14" t="s">
        <v>10</v>
      </c>
      <c r="J135" s="15"/>
    </row>
    <row r="136" spans="1:10" ht="21.75" customHeight="1">
      <c r="A136" s="16" t="s">
        <v>10</v>
      </c>
      <c r="B136" s="17" t="s">
        <v>110</v>
      </c>
      <c r="C136" s="14">
        <v>1</v>
      </c>
      <c r="D136" s="13" t="s">
        <v>111</v>
      </c>
      <c r="E136" s="14" t="s">
        <v>10</v>
      </c>
      <c r="F136" s="14" t="s">
        <v>10</v>
      </c>
      <c r="G136" s="14" t="s">
        <v>10</v>
      </c>
      <c r="H136" s="14" t="s">
        <v>10</v>
      </c>
      <c r="I136" s="14" t="s">
        <v>10</v>
      </c>
      <c r="J136" s="15"/>
    </row>
    <row r="137" spans="1:10" ht="21.75" customHeight="1">
      <c r="A137" s="16" t="s">
        <v>10</v>
      </c>
      <c r="B137" s="15" t="s">
        <v>130</v>
      </c>
      <c r="C137" s="14" t="s">
        <v>10</v>
      </c>
      <c r="D137" s="13" t="s">
        <v>10</v>
      </c>
      <c r="E137" s="14" t="s">
        <v>10</v>
      </c>
      <c r="F137" s="14" t="s">
        <v>10</v>
      </c>
      <c r="G137" s="14" t="s">
        <v>10</v>
      </c>
      <c r="H137" s="14" t="s">
        <v>10</v>
      </c>
      <c r="I137" s="14" t="s">
        <v>10</v>
      </c>
      <c r="J137" s="15"/>
    </row>
    <row r="138" spans="1:10" ht="21.75" customHeight="1">
      <c r="A138" s="16"/>
      <c r="B138" s="29" t="s">
        <v>103</v>
      </c>
      <c r="C138" s="14"/>
      <c r="D138" s="13"/>
      <c r="E138" s="14" t="s">
        <v>10</v>
      </c>
      <c r="F138" s="14" t="s">
        <v>10</v>
      </c>
      <c r="G138" s="14" t="s">
        <v>10</v>
      </c>
      <c r="H138" s="14" t="s">
        <v>10</v>
      </c>
      <c r="I138" s="14" t="s">
        <v>10</v>
      </c>
      <c r="J138" s="15"/>
    </row>
    <row r="139" spans="1:10" ht="21.75" customHeight="1">
      <c r="A139" s="16" t="s">
        <v>10</v>
      </c>
      <c r="B139" s="17" t="s">
        <v>131</v>
      </c>
      <c r="C139" s="14">
        <v>0</v>
      </c>
      <c r="D139" s="13" t="s">
        <v>10</v>
      </c>
      <c r="E139" s="14" t="s">
        <v>10</v>
      </c>
      <c r="F139" s="14" t="s">
        <v>10</v>
      </c>
      <c r="G139" s="14" t="s">
        <v>10</v>
      </c>
      <c r="H139" s="14" t="s">
        <v>10</v>
      </c>
      <c r="I139" s="14" t="s">
        <v>10</v>
      </c>
      <c r="J139" s="15"/>
    </row>
    <row r="140" spans="1:10" ht="21.75" customHeight="1">
      <c r="A140" s="16" t="s">
        <v>10</v>
      </c>
      <c r="B140" s="17" t="s">
        <v>132</v>
      </c>
      <c r="C140" s="14">
        <v>0</v>
      </c>
      <c r="D140" s="13" t="s">
        <v>35</v>
      </c>
      <c r="E140" s="14" t="s">
        <v>10</v>
      </c>
      <c r="F140" s="14" t="s">
        <v>10</v>
      </c>
      <c r="G140" s="14" t="s">
        <v>10</v>
      </c>
      <c r="H140" s="14" t="s">
        <v>10</v>
      </c>
      <c r="I140" s="14" t="s">
        <v>10</v>
      </c>
      <c r="J140" s="15"/>
    </row>
    <row r="141" spans="1:10" ht="21.75" customHeight="1">
      <c r="A141" s="16" t="s">
        <v>10</v>
      </c>
      <c r="B141" s="17" t="s">
        <v>133</v>
      </c>
      <c r="C141" s="14">
        <v>0</v>
      </c>
      <c r="D141" s="13" t="s">
        <v>137</v>
      </c>
      <c r="E141" s="14" t="s">
        <v>10</v>
      </c>
      <c r="F141" s="14" t="s">
        <v>10</v>
      </c>
      <c r="G141" s="14" t="s">
        <v>10</v>
      </c>
      <c r="H141" s="14" t="s">
        <v>10</v>
      </c>
      <c r="I141" s="14" t="s">
        <v>10</v>
      </c>
      <c r="J141" s="15"/>
    </row>
    <row r="142" spans="1:10" ht="21.75" customHeight="1">
      <c r="A142" s="16" t="s">
        <v>10</v>
      </c>
      <c r="B142" s="17" t="s">
        <v>134</v>
      </c>
      <c r="C142" s="14">
        <v>0</v>
      </c>
      <c r="D142" s="13" t="s">
        <v>137</v>
      </c>
      <c r="E142" s="14" t="s">
        <v>10</v>
      </c>
      <c r="F142" s="14" t="s">
        <v>10</v>
      </c>
      <c r="G142" s="14" t="s">
        <v>10</v>
      </c>
      <c r="H142" s="14" t="s">
        <v>10</v>
      </c>
      <c r="I142" s="14" t="s">
        <v>10</v>
      </c>
      <c r="J142" s="15"/>
    </row>
    <row r="143" spans="1:10" ht="21.75" customHeight="1">
      <c r="A143" s="16" t="s">
        <v>10</v>
      </c>
      <c r="B143" s="17" t="s">
        <v>135</v>
      </c>
      <c r="C143" s="14">
        <v>1</v>
      </c>
      <c r="D143" s="13" t="s">
        <v>137</v>
      </c>
      <c r="E143" s="14" t="s">
        <v>10</v>
      </c>
      <c r="F143" s="14" t="s">
        <v>10</v>
      </c>
      <c r="G143" s="14" t="s">
        <v>10</v>
      </c>
      <c r="H143" s="14" t="s">
        <v>10</v>
      </c>
      <c r="I143" s="14" t="s">
        <v>10</v>
      </c>
      <c r="J143" s="15"/>
    </row>
    <row r="144" spans="1:10" ht="21.75" customHeight="1">
      <c r="A144" s="16" t="s">
        <v>10</v>
      </c>
      <c r="B144" s="17" t="s">
        <v>136</v>
      </c>
      <c r="C144" s="14">
        <v>0</v>
      </c>
      <c r="D144" s="13" t="s">
        <v>10</v>
      </c>
      <c r="E144" s="14" t="s">
        <v>10</v>
      </c>
      <c r="F144" s="14" t="s">
        <v>10</v>
      </c>
      <c r="G144" s="14" t="s">
        <v>10</v>
      </c>
      <c r="H144" s="14" t="s">
        <v>10</v>
      </c>
      <c r="I144" s="14" t="s">
        <v>10</v>
      </c>
      <c r="J144" s="15"/>
    </row>
    <row r="145" spans="1:10" ht="21.75" customHeight="1">
      <c r="A145" s="16" t="s">
        <v>10</v>
      </c>
      <c r="B145" s="15" t="s">
        <v>138</v>
      </c>
      <c r="C145" s="14" t="s">
        <v>10</v>
      </c>
      <c r="D145" s="13" t="s">
        <v>10</v>
      </c>
      <c r="E145" s="14" t="s">
        <v>10</v>
      </c>
      <c r="F145" s="14" t="s">
        <v>10</v>
      </c>
      <c r="G145" s="14" t="s">
        <v>10</v>
      </c>
      <c r="H145" s="14" t="s">
        <v>10</v>
      </c>
      <c r="I145" s="14" t="s">
        <v>10</v>
      </c>
      <c r="J145" s="15"/>
    </row>
    <row r="146" spans="1:10" ht="21.75" customHeight="1">
      <c r="A146" s="11">
        <v>4</v>
      </c>
      <c r="B146" s="35" t="s">
        <v>72</v>
      </c>
      <c r="C146" s="12" t="s">
        <v>10</v>
      </c>
      <c r="D146" s="13"/>
      <c r="E146" s="14" t="s">
        <v>10</v>
      </c>
      <c r="F146" s="14" t="s">
        <v>10</v>
      </c>
      <c r="G146" s="14" t="s">
        <v>10</v>
      </c>
      <c r="H146" s="14" t="s">
        <v>10</v>
      </c>
      <c r="I146" s="14" t="s">
        <v>10</v>
      </c>
      <c r="J146" s="15"/>
    </row>
    <row r="147" spans="1:10" ht="21.75" customHeight="1">
      <c r="A147" s="16" t="s">
        <v>10</v>
      </c>
      <c r="B147" s="17" t="s">
        <v>73</v>
      </c>
      <c r="C147" s="14"/>
      <c r="D147" s="13" t="s">
        <v>21</v>
      </c>
      <c r="E147" s="14" t="s">
        <v>10</v>
      </c>
      <c r="F147" s="14" t="s">
        <v>10</v>
      </c>
      <c r="G147" s="14" t="s">
        <v>10</v>
      </c>
      <c r="H147" s="14" t="s">
        <v>10</v>
      </c>
      <c r="I147" s="14" t="s">
        <v>10</v>
      </c>
      <c r="J147" s="15"/>
    </row>
    <row r="148" spans="1:10" ht="21.75" customHeight="1">
      <c r="A148" s="16" t="s">
        <v>10</v>
      </c>
      <c r="B148" s="17" t="s">
        <v>74</v>
      </c>
      <c r="C148" s="14"/>
      <c r="D148" s="13" t="s">
        <v>21</v>
      </c>
      <c r="E148" s="14" t="s">
        <v>10</v>
      </c>
      <c r="F148" s="14" t="s">
        <v>10</v>
      </c>
      <c r="G148" s="14" t="s">
        <v>10</v>
      </c>
      <c r="H148" s="14" t="s">
        <v>10</v>
      </c>
      <c r="I148" s="14" t="s">
        <v>10</v>
      </c>
      <c r="J148" s="15"/>
    </row>
    <row r="149" spans="1:10" ht="21.75" customHeight="1">
      <c r="A149" s="16" t="s">
        <v>10</v>
      </c>
      <c r="B149" s="17" t="s">
        <v>75</v>
      </c>
      <c r="C149" s="14"/>
      <c r="D149" s="13" t="s">
        <v>21</v>
      </c>
      <c r="E149" s="14" t="s">
        <v>10</v>
      </c>
      <c r="F149" s="14" t="s">
        <v>10</v>
      </c>
      <c r="G149" s="14" t="s">
        <v>10</v>
      </c>
      <c r="H149" s="14" t="s">
        <v>10</v>
      </c>
      <c r="I149" s="14" t="s">
        <v>10</v>
      </c>
      <c r="J149" s="15"/>
    </row>
    <row r="150" spans="1:10" ht="21.75" customHeight="1">
      <c r="A150" s="115"/>
      <c r="B150" s="116" t="s">
        <v>76</v>
      </c>
      <c r="C150" s="117" t="s">
        <v>10</v>
      </c>
      <c r="D150" s="102"/>
      <c r="E150" s="14" t="s">
        <v>10</v>
      </c>
      <c r="F150" s="14" t="s">
        <v>10</v>
      </c>
      <c r="G150" s="14" t="s">
        <v>10</v>
      </c>
      <c r="H150" s="14" t="s">
        <v>10</v>
      </c>
      <c r="I150" s="14" t="s">
        <v>10</v>
      </c>
      <c r="J150" s="15"/>
    </row>
    <row r="151" spans="1:10" ht="19.5" customHeight="1">
      <c r="A151" s="16"/>
      <c r="B151" s="29" t="s">
        <v>73</v>
      </c>
      <c r="C151" s="12" t="s">
        <v>10</v>
      </c>
      <c r="D151" s="13"/>
      <c r="E151" s="14" t="s">
        <v>10</v>
      </c>
      <c r="F151" s="14" t="s">
        <v>10</v>
      </c>
      <c r="G151" s="14" t="s">
        <v>10</v>
      </c>
      <c r="H151" s="14" t="s">
        <v>10</v>
      </c>
      <c r="I151" s="14" t="s">
        <v>10</v>
      </c>
      <c r="J151" s="15"/>
    </row>
    <row r="152" spans="1:10" ht="19.5" customHeight="1">
      <c r="A152" s="16" t="s">
        <v>10</v>
      </c>
      <c r="B152" s="17" t="s">
        <v>77</v>
      </c>
      <c r="C152" s="14">
        <v>1</v>
      </c>
      <c r="D152" s="13" t="s">
        <v>82</v>
      </c>
      <c r="E152" s="14" t="s">
        <v>10</v>
      </c>
      <c r="F152" s="14" t="s">
        <v>10</v>
      </c>
      <c r="G152" s="14" t="s">
        <v>10</v>
      </c>
      <c r="H152" s="14" t="s">
        <v>10</v>
      </c>
      <c r="I152" s="14" t="s">
        <v>10</v>
      </c>
      <c r="J152" s="15"/>
    </row>
    <row r="153" spans="1:10" ht="19.5" customHeight="1">
      <c r="A153" s="16" t="s">
        <v>10</v>
      </c>
      <c r="B153" s="17" t="s">
        <v>78</v>
      </c>
      <c r="C153" s="14">
        <v>1</v>
      </c>
      <c r="D153" s="13" t="s">
        <v>82</v>
      </c>
      <c r="E153" s="14" t="s">
        <v>10</v>
      </c>
      <c r="F153" s="14" t="s">
        <v>10</v>
      </c>
      <c r="G153" s="14" t="s">
        <v>10</v>
      </c>
      <c r="H153" s="14" t="s">
        <v>10</v>
      </c>
      <c r="I153" s="14" t="s">
        <v>10</v>
      </c>
      <c r="J153" s="15"/>
    </row>
    <row r="154" spans="1:10" ht="19.5" customHeight="1">
      <c r="A154" s="16" t="s">
        <v>10</v>
      </c>
      <c r="B154" s="17" t="s">
        <v>79</v>
      </c>
      <c r="C154" s="14">
        <v>1</v>
      </c>
      <c r="D154" s="13" t="s">
        <v>82</v>
      </c>
      <c r="E154" s="14" t="s">
        <v>10</v>
      </c>
      <c r="F154" s="14" t="s">
        <v>10</v>
      </c>
      <c r="G154" s="14" t="s">
        <v>10</v>
      </c>
      <c r="H154" s="14" t="s">
        <v>10</v>
      </c>
      <c r="I154" s="14" t="s">
        <v>10</v>
      </c>
      <c r="J154" s="15"/>
    </row>
    <row r="155" spans="1:10" ht="19.5" customHeight="1">
      <c r="A155" s="16" t="s">
        <v>10</v>
      </c>
      <c r="B155" s="17" t="s">
        <v>80</v>
      </c>
      <c r="C155" s="14">
        <v>1</v>
      </c>
      <c r="D155" s="13" t="s">
        <v>82</v>
      </c>
      <c r="E155" s="14" t="s">
        <v>10</v>
      </c>
      <c r="F155" s="14" t="s">
        <v>10</v>
      </c>
      <c r="G155" s="14" t="s">
        <v>10</v>
      </c>
      <c r="H155" s="14" t="s">
        <v>10</v>
      </c>
      <c r="I155" s="14" t="s">
        <v>10</v>
      </c>
      <c r="J155" s="15"/>
    </row>
    <row r="156" spans="1:10" ht="19.5" customHeight="1">
      <c r="A156" s="16" t="s">
        <v>10</v>
      </c>
      <c r="B156" s="15" t="s">
        <v>81</v>
      </c>
      <c r="C156" s="14" t="s">
        <v>10</v>
      </c>
      <c r="D156" s="13" t="s">
        <v>10</v>
      </c>
      <c r="E156" s="14" t="s">
        <v>10</v>
      </c>
      <c r="F156" s="14" t="s">
        <v>10</v>
      </c>
      <c r="G156" s="14" t="s">
        <v>10</v>
      </c>
      <c r="H156" s="14" t="s">
        <v>10</v>
      </c>
      <c r="I156" s="14" t="s">
        <v>10</v>
      </c>
      <c r="J156" s="15"/>
    </row>
    <row r="157" spans="1:10" ht="19.5" customHeight="1">
      <c r="A157" s="16" t="s">
        <v>10</v>
      </c>
      <c r="B157" s="17" t="s">
        <v>74</v>
      </c>
      <c r="C157" s="14">
        <v>0</v>
      </c>
      <c r="D157" s="13" t="s">
        <v>10</v>
      </c>
      <c r="E157" s="14" t="s">
        <v>10</v>
      </c>
      <c r="F157" s="14" t="s">
        <v>10</v>
      </c>
      <c r="G157" s="14" t="s">
        <v>10</v>
      </c>
      <c r="H157" s="14" t="s">
        <v>10</v>
      </c>
      <c r="I157" s="14" t="s">
        <v>10</v>
      </c>
      <c r="J157" s="15"/>
    </row>
    <row r="158" spans="1:10" ht="19.5" customHeight="1">
      <c r="A158" s="16" t="s">
        <v>10</v>
      </c>
      <c r="B158" s="17" t="s">
        <v>83</v>
      </c>
      <c r="C158" s="14">
        <v>5</v>
      </c>
      <c r="D158" s="13" t="s">
        <v>88</v>
      </c>
      <c r="E158" s="14" t="s">
        <v>10</v>
      </c>
      <c r="F158" s="14" t="s">
        <v>10</v>
      </c>
      <c r="G158" s="14" t="s">
        <v>10</v>
      </c>
      <c r="H158" s="14" t="s">
        <v>10</v>
      </c>
      <c r="I158" s="14" t="s">
        <v>10</v>
      </c>
      <c r="J158" s="15"/>
    </row>
    <row r="159" spans="1:10" ht="19.5" customHeight="1">
      <c r="A159" s="16" t="s">
        <v>10</v>
      </c>
      <c r="B159" s="17" t="s">
        <v>97</v>
      </c>
      <c r="C159" s="14">
        <v>5</v>
      </c>
      <c r="D159" s="13" t="s">
        <v>88</v>
      </c>
      <c r="E159" s="14" t="s">
        <v>10</v>
      </c>
      <c r="F159" s="14" t="s">
        <v>10</v>
      </c>
      <c r="G159" s="14" t="s">
        <v>10</v>
      </c>
      <c r="H159" s="14" t="s">
        <v>10</v>
      </c>
      <c r="I159" s="14" t="s">
        <v>10</v>
      </c>
      <c r="J159" s="15"/>
    </row>
    <row r="160" spans="1:10" ht="19.5" customHeight="1">
      <c r="A160" s="16" t="s">
        <v>10</v>
      </c>
      <c r="B160" s="17" t="s">
        <v>84</v>
      </c>
      <c r="C160" s="14">
        <v>50</v>
      </c>
      <c r="D160" s="13" t="s">
        <v>88</v>
      </c>
      <c r="E160" s="14" t="s">
        <v>10</v>
      </c>
      <c r="F160" s="14" t="s">
        <v>10</v>
      </c>
      <c r="G160" s="14" t="s">
        <v>10</v>
      </c>
      <c r="H160" s="14" t="s">
        <v>10</v>
      </c>
      <c r="I160" s="14" t="s">
        <v>10</v>
      </c>
      <c r="J160" s="15"/>
    </row>
    <row r="161" spans="1:10" ht="19.5" customHeight="1">
      <c r="A161" s="16"/>
      <c r="B161" s="17" t="s">
        <v>85</v>
      </c>
      <c r="C161" s="14">
        <v>40</v>
      </c>
      <c r="D161" s="13" t="s">
        <v>88</v>
      </c>
      <c r="E161" s="14" t="s">
        <v>10</v>
      </c>
      <c r="F161" s="14" t="s">
        <v>10</v>
      </c>
      <c r="G161" s="14" t="s">
        <v>10</v>
      </c>
      <c r="H161" s="14" t="s">
        <v>10</v>
      </c>
      <c r="I161" s="14" t="s">
        <v>10</v>
      </c>
      <c r="J161" s="15"/>
    </row>
    <row r="162" spans="1:10" ht="19.5" customHeight="1">
      <c r="A162" s="16" t="s">
        <v>10</v>
      </c>
      <c r="B162" s="17" t="s">
        <v>86</v>
      </c>
      <c r="C162" s="14">
        <v>1</v>
      </c>
      <c r="D162" s="13" t="s">
        <v>87</v>
      </c>
      <c r="E162" s="14" t="s">
        <v>10</v>
      </c>
      <c r="F162" s="14" t="s">
        <v>10</v>
      </c>
      <c r="G162" s="14" t="s">
        <v>10</v>
      </c>
      <c r="H162" s="14" t="s">
        <v>10</v>
      </c>
      <c r="I162" s="14" t="s">
        <v>10</v>
      </c>
      <c r="J162" s="15"/>
    </row>
    <row r="163" spans="1:10" ht="19.5" customHeight="1">
      <c r="A163" s="16" t="s">
        <v>10</v>
      </c>
      <c r="B163" s="15" t="s">
        <v>89</v>
      </c>
      <c r="C163" s="14" t="s">
        <v>10</v>
      </c>
      <c r="D163" s="13" t="s">
        <v>10</v>
      </c>
      <c r="E163" s="14" t="s">
        <v>10</v>
      </c>
      <c r="F163" s="14" t="s">
        <v>10</v>
      </c>
      <c r="G163" s="14" t="s">
        <v>10</v>
      </c>
      <c r="H163" s="14" t="s">
        <v>10</v>
      </c>
      <c r="I163" s="14" t="s">
        <v>10</v>
      </c>
      <c r="J163" s="15"/>
    </row>
    <row r="164" spans="1:10" ht="19.5" customHeight="1">
      <c r="A164" s="16"/>
      <c r="B164" s="17" t="s">
        <v>75</v>
      </c>
      <c r="C164" s="12" t="s">
        <v>10</v>
      </c>
      <c r="D164" s="13"/>
      <c r="E164" s="14" t="s">
        <v>10</v>
      </c>
      <c r="F164" s="14" t="s">
        <v>10</v>
      </c>
      <c r="G164" s="14" t="s">
        <v>10</v>
      </c>
      <c r="H164" s="14" t="s">
        <v>10</v>
      </c>
      <c r="I164" s="14" t="s">
        <v>10</v>
      </c>
      <c r="J164" s="15"/>
    </row>
    <row r="165" spans="1:10" ht="19.5" customHeight="1">
      <c r="A165" s="16" t="s">
        <v>10</v>
      </c>
      <c r="B165" s="17" t="s">
        <v>90</v>
      </c>
      <c r="C165" s="14">
        <v>1</v>
      </c>
      <c r="D165" s="13" t="s">
        <v>82</v>
      </c>
      <c r="E165" s="14" t="s">
        <v>10</v>
      </c>
      <c r="F165" s="14" t="s">
        <v>10</v>
      </c>
      <c r="G165" s="14" t="s">
        <v>10</v>
      </c>
      <c r="H165" s="14" t="s">
        <v>10</v>
      </c>
      <c r="I165" s="14" t="s">
        <v>10</v>
      </c>
      <c r="J165" s="15"/>
    </row>
    <row r="166" spans="1:10" ht="19.5" customHeight="1">
      <c r="A166" s="16" t="s">
        <v>10</v>
      </c>
      <c r="B166" s="17" t="s">
        <v>91</v>
      </c>
      <c r="C166" s="14">
        <v>3</v>
      </c>
      <c r="D166" s="13" t="s">
        <v>82</v>
      </c>
      <c r="E166" s="14" t="s">
        <v>10</v>
      </c>
      <c r="F166" s="14" t="s">
        <v>10</v>
      </c>
      <c r="G166" s="14" t="s">
        <v>10</v>
      </c>
      <c r="H166" s="14" t="s">
        <v>10</v>
      </c>
      <c r="I166" s="14" t="s">
        <v>10</v>
      </c>
      <c r="J166" s="15"/>
    </row>
    <row r="167" spans="1:10" ht="19.5" customHeight="1">
      <c r="A167" s="16"/>
      <c r="B167" s="17" t="s">
        <v>98</v>
      </c>
      <c r="C167" s="14">
        <v>2</v>
      </c>
      <c r="D167" s="13" t="s">
        <v>82</v>
      </c>
      <c r="E167" s="14" t="s">
        <v>10</v>
      </c>
      <c r="F167" s="14" t="s">
        <v>10</v>
      </c>
      <c r="G167" s="14" t="s">
        <v>10</v>
      </c>
      <c r="H167" s="14" t="s">
        <v>10</v>
      </c>
      <c r="I167" s="14" t="s">
        <v>10</v>
      </c>
      <c r="J167" s="15"/>
    </row>
    <row r="168" spans="1:10" ht="19.5" customHeight="1">
      <c r="A168" s="16" t="s">
        <v>10</v>
      </c>
      <c r="B168" s="17" t="s">
        <v>92</v>
      </c>
      <c r="C168" s="14">
        <v>5</v>
      </c>
      <c r="D168" s="13" t="s">
        <v>82</v>
      </c>
      <c r="E168" s="14" t="s">
        <v>10</v>
      </c>
      <c r="F168" s="14" t="s">
        <v>10</v>
      </c>
      <c r="G168" s="14" t="s">
        <v>10</v>
      </c>
      <c r="H168" s="14" t="s">
        <v>10</v>
      </c>
      <c r="I168" s="14" t="s">
        <v>10</v>
      </c>
      <c r="J168" s="15"/>
    </row>
    <row r="169" spans="1:10" ht="19.5" customHeight="1">
      <c r="A169" s="16" t="s">
        <v>10</v>
      </c>
      <c r="B169" s="17" t="s">
        <v>93</v>
      </c>
      <c r="C169" s="14">
        <v>7</v>
      </c>
      <c r="D169" s="13" t="s">
        <v>82</v>
      </c>
      <c r="E169" s="14" t="s">
        <v>10</v>
      </c>
      <c r="F169" s="14" t="s">
        <v>10</v>
      </c>
      <c r="G169" s="14" t="s">
        <v>10</v>
      </c>
      <c r="H169" s="14" t="s">
        <v>10</v>
      </c>
      <c r="I169" s="14" t="s">
        <v>10</v>
      </c>
      <c r="J169" s="15"/>
    </row>
    <row r="170" spans="1:10" ht="19.5" customHeight="1">
      <c r="A170" s="16" t="s">
        <v>10</v>
      </c>
      <c r="B170" s="17" t="s">
        <v>86</v>
      </c>
      <c r="C170" s="14">
        <v>1</v>
      </c>
      <c r="D170" s="13" t="s">
        <v>87</v>
      </c>
      <c r="E170" s="14" t="s">
        <v>10</v>
      </c>
      <c r="F170" s="14" t="s">
        <v>10</v>
      </c>
      <c r="G170" s="14" t="s">
        <v>10</v>
      </c>
      <c r="H170" s="14" t="s">
        <v>10</v>
      </c>
      <c r="I170" s="14" t="s">
        <v>10</v>
      </c>
      <c r="J170" s="15"/>
    </row>
    <row r="171" spans="1:10" ht="19.5" customHeight="1">
      <c r="A171" s="16" t="s">
        <v>10</v>
      </c>
      <c r="B171" s="15" t="s">
        <v>94</v>
      </c>
      <c r="C171" s="14" t="s">
        <v>10</v>
      </c>
      <c r="D171" s="13" t="s">
        <v>10</v>
      </c>
      <c r="E171" s="14" t="s">
        <v>10</v>
      </c>
      <c r="F171" s="14" t="s">
        <v>10</v>
      </c>
      <c r="G171" s="14" t="s">
        <v>10</v>
      </c>
      <c r="H171" s="14" t="s">
        <v>10</v>
      </c>
      <c r="I171" s="14" t="s">
        <v>10</v>
      </c>
      <c r="J171" s="15"/>
    </row>
    <row r="172" spans="1:10" ht="19.5" customHeight="1">
      <c r="A172" s="11">
        <v>5</v>
      </c>
      <c r="B172" s="35" t="s">
        <v>51</v>
      </c>
      <c r="C172" s="14" t="s">
        <v>10</v>
      </c>
      <c r="D172" s="13" t="s">
        <v>10</v>
      </c>
      <c r="E172" s="14" t="s">
        <v>10</v>
      </c>
      <c r="F172" s="14" t="s">
        <v>10</v>
      </c>
      <c r="G172" s="14" t="s">
        <v>10</v>
      </c>
      <c r="H172" s="14" t="s">
        <v>10</v>
      </c>
      <c r="I172" s="14" t="s">
        <v>10</v>
      </c>
      <c r="J172" s="15"/>
    </row>
    <row r="173" spans="1:10" ht="19.5" customHeight="1">
      <c r="A173" s="16"/>
      <c r="B173" s="17" t="s">
        <v>10</v>
      </c>
      <c r="C173" s="14"/>
      <c r="D173" s="13" t="s">
        <v>10</v>
      </c>
      <c r="E173" s="14" t="s">
        <v>10</v>
      </c>
      <c r="F173" s="14" t="s">
        <v>10</v>
      </c>
      <c r="G173" s="14" t="s">
        <v>10</v>
      </c>
      <c r="H173" s="14" t="s">
        <v>10</v>
      </c>
      <c r="I173" s="14" t="s">
        <v>10</v>
      </c>
      <c r="J173" s="15"/>
    </row>
    <row r="174" spans="1:10" ht="19.5" customHeight="1">
      <c r="A174" s="16"/>
      <c r="B174" s="17" t="s">
        <v>10</v>
      </c>
      <c r="C174" s="14"/>
      <c r="D174" s="13" t="s">
        <v>10</v>
      </c>
      <c r="E174" s="14" t="s">
        <v>10</v>
      </c>
      <c r="F174" s="14" t="s">
        <v>10</v>
      </c>
      <c r="G174" s="14" t="s">
        <v>10</v>
      </c>
      <c r="H174" s="14" t="s">
        <v>10</v>
      </c>
      <c r="I174" s="14" t="s">
        <v>10</v>
      </c>
      <c r="J174" s="15"/>
    </row>
    <row r="175" spans="1:10" ht="19.5" customHeight="1">
      <c r="A175" s="16"/>
      <c r="B175" s="17" t="s">
        <v>10</v>
      </c>
      <c r="C175" s="14"/>
      <c r="D175" s="13" t="s">
        <v>10</v>
      </c>
      <c r="E175" s="14" t="s">
        <v>10</v>
      </c>
      <c r="F175" s="14" t="s">
        <v>10</v>
      </c>
      <c r="G175" s="14" t="s">
        <v>10</v>
      </c>
      <c r="H175" s="14" t="s">
        <v>10</v>
      </c>
      <c r="I175" s="14" t="s">
        <v>10</v>
      </c>
      <c r="J175" s="15"/>
    </row>
    <row r="176" spans="1:10" ht="19.5" customHeight="1">
      <c r="A176" s="9"/>
      <c r="B176" s="30" t="s">
        <v>95</v>
      </c>
      <c r="C176" s="18" t="s">
        <v>10</v>
      </c>
      <c r="D176" s="19"/>
      <c r="E176" s="18"/>
      <c r="F176" s="18"/>
      <c r="G176" s="18"/>
      <c r="H176" s="18"/>
      <c r="I176" s="20"/>
      <c r="J176" s="2"/>
    </row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</sheetData>
  <sheetProtection/>
  <mergeCells count="5">
    <mergeCell ref="J3:J4"/>
    <mergeCell ref="A3:A4"/>
    <mergeCell ref="B3:B4"/>
    <mergeCell ref="C3:C4"/>
    <mergeCell ref="D3:D4"/>
  </mergeCells>
  <printOptions horizontalCentered="1" verticalCentered="1"/>
  <pageMargins left="0.1968503937007874" right="0.1968503937007874" top="0.7086614173228347" bottom="0.3937007874015748" header="0.5905511811023623" footer="0.11811023622047245"/>
  <pageSetup horizontalDpi="300" verticalDpi="300" orientation="landscape" paperSize="9"/>
  <headerFooter alignWithMargins="0">
    <oddFooter>&amp;R&amp;"Cordia New,ธรรมดา"&amp;9แผ่นที่ &amp;11 &amp;"Cordia New,ตัวหนา"&amp;P 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H230"/>
  <sheetViews>
    <sheetView zoomScalePageLayoutView="0" workbookViewId="0" topLeftCell="A5">
      <selection activeCell="F30" sqref="F30"/>
    </sheetView>
  </sheetViews>
  <sheetFormatPr defaultColWidth="18.83203125" defaultRowHeight="18.75" customHeight="1" zeroHeight="1"/>
  <cols>
    <col min="1" max="1" width="7.33203125" style="45" customWidth="1"/>
    <col min="2" max="2" width="35.83203125" style="45" customWidth="1"/>
    <col min="3" max="4" width="4.83203125" style="45" customWidth="1"/>
    <col min="5" max="5" width="10.83203125" style="88" customWidth="1"/>
    <col min="6" max="6" width="20" style="45" customWidth="1"/>
    <col min="7" max="7" width="18.83203125" style="45" customWidth="1"/>
    <col min="8" max="8" width="7.33203125" style="45" customWidth="1"/>
    <col min="9" max="9" width="50.83203125" style="45" customWidth="1"/>
    <col min="10" max="11" width="10.83203125" style="45" customWidth="1"/>
    <col min="12" max="12" width="12.83203125" style="45" customWidth="1"/>
    <col min="13" max="13" width="11.83203125" style="45" customWidth="1"/>
    <col min="14" max="16384" width="18.83203125" style="45" customWidth="1"/>
  </cols>
  <sheetData>
    <row r="1" spans="1:242" ht="21" customHeight="1">
      <c r="A1" s="41" t="s">
        <v>17</v>
      </c>
      <c r="B1" s="109" t="s">
        <v>190</v>
      </c>
      <c r="C1" s="109"/>
      <c r="D1" s="109"/>
      <c r="E1" s="109"/>
      <c r="F1" s="109"/>
      <c r="G1" s="42"/>
      <c r="H1" s="94"/>
      <c r="I1" s="108" t="s">
        <v>192</v>
      </c>
      <c r="J1" s="109"/>
      <c r="K1" s="109"/>
      <c r="L1" s="109"/>
      <c r="M1" s="109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</row>
    <row r="2" spans="1:13" ht="21" customHeight="1" thickBot="1">
      <c r="A2" s="46" t="s">
        <v>17</v>
      </c>
      <c r="B2" s="192" t="s">
        <v>185</v>
      </c>
      <c r="C2" s="192"/>
      <c r="D2" s="192"/>
      <c r="E2" s="192"/>
      <c r="F2" s="192"/>
      <c r="G2" s="47"/>
      <c r="H2" s="114"/>
      <c r="I2" s="192" t="s">
        <v>185</v>
      </c>
      <c r="J2" s="192"/>
      <c r="K2" s="192"/>
      <c r="L2" s="192"/>
      <c r="M2" s="192"/>
    </row>
    <row r="3" spans="1:13" ht="21.75" customHeight="1" thickTop="1">
      <c r="A3" s="184" t="s">
        <v>0</v>
      </c>
      <c r="B3" s="186" t="s">
        <v>1</v>
      </c>
      <c r="C3" s="187"/>
      <c r="D3" s="187"/>
      <c r="E3" s="188"/>
      <c r="F3" s="43" t="s">
        <v>19</v>
      </c>
      <c r="G3" s="184" t="s">
        <v>5</v>
      </c>
      <c r="H3" s="177" t="s">
        <v>0</v>
      </c>
      <c r="I3" s="179" t="s">
        <v>1</v>
      </c>
      <c r="J3" s="48" t="s">
        <v>24</v>
      </c>
      <c r="K3" s="48" t="s">
        <v>186</v>
      </c>
      <c r="L3" s="49" t="s">
        <v>11</v>
      </c>
      <c r="M3" s="177" t="s">
        <v>5</v>
      </c>
    </row>
    <row r="4" spans="1:13" ht="21.75" customHeight="1" thickBot="1">
      <c r="A4" s="185"/>
      <c r="B4" s="189"/>
      <c r="C4" s="190"/>
      <c r="D4" s="190"/>
      <c r="E4" s="191"/>
      <c r="F4" s="50" t="s">
        <v>18</v>
      </c>
      <c r="G4" s="185"/>
      <c r="H4" s="178"/>
      <c r="I4" s="180"/>
      <c r="J4" s="51" t="s">
        <v>187</v>
      </c>
      <c r="K4" s="51" t="s">
        <v>187</v>
      </c>
      <c r="L4" s="51" t="s">
        <v>188</v>
      </c>
      <c r="M4" s="178"/>
    </row>
    <row r="5" spans="1:13" ht="20.25" customHeight="1" thickTop="1">
      <c r="A5" s="52">
        <v>1</v>
      </c>
      <c r="B5" s="53" t="s">
        <v>177</v>
      </c>
      <c r="C5" s="54"/>
      <c r="D5" s="54"/>
      <c r="E5" s="55"/>
      <c r="F5" s="55">
        <v>219335</v>
      </c>
      <c r="G5" s="56"/>
      <c r="H5" s="57" t="s">
        <v>10</v>
      </c>
      <c r="I5" s="105" t="s">
        <v>96</v>
      </c>
      <c r="J5" s="58"/>
      <c r="K5" s="58"/>
      <c r="L5" s="58"/>
      <c r="M5" s="112"/>
    </row>
    <row r="6" spans="1:13" ht="20.25" customHeight="1">
      <c r="A6" s="59">
        <v>2</v>
      </c>
      <c r="B6" s="53" t="s">
        <v>181</v>
      </c>
      <c r="C6" s="60">
        <v>5</v>
      </c>
      <c r="D6" s="54" t="s">
        <v>182</v>
      </c>
      <c r="E6" s="55"/>
      <c r="F6" s="55">
        <f>F5*C6%</f>
        <v>10966.75</v>
      </c>
      <c r="G6" s="56"/>
      <c r="H6" s="57">
        <v>1</v>
      </c>
      <c r="I6" s="106" t="s">
        <v>26</v>
      </c>
      <c r="J6" s="58" t="e">
        <f>'ปร.4 แบบประหยัด1(ตอกเข็ม)'!#REF!</f>
        <v>#REF!</v>
      </c>
      <c r="K6" s="58" t="e">
        <f>'ปร.4 แบบประหยัด1(ตอกเข็ม)'!#REF!</f>
        <v>#REF!</v>
      </c>
      <c r="L6" s="58" t="e">
        <f>'ปร.4 แบบประหยัด1(ตอกเข็ม)'!#REF!</f>
        <v>#REF!</v>
      </c>
      <c r="M6" s="112"/>
    </row>
    <row r="7" spans="1:13" ht="20.25" customHeight="1">
      <c r="A7" s="59">
        <v>3</v>
      </c>
      <c r="B7" s="53" t="s">
        <v>183</v>
      </c>
      <c r="C7" s="60">
        <v>8</v>
      </c>
      <c r="D7" s="54" t="s">
        <v>182</v>
      </c>
      <c r="E7" s="55"/>
      <c r="F7" s="55">
        <f>F5*C7%</f>
        <v>17546.8</v>
      </c>
      <c r="G7" s="56"/>
      <c r="H7" s="57">
        <v>2</v>
      </c>
      <c r="I7" s="106" t="s">
        <v>27</v>
      </c>
      <c r="J7" s="58" t="e">
        <f>'ปร.4 แบบประหยัด1(ตอกเข็ม)'!#REF!</f>
        <v>#REF!</v>
      </c>
      <c r="K7" s="58" t="e">
        <f>'ปร.4 แบบประหยัด1(ตอกเข็ม)'!#REF!</f>
        <v>#REF!</v>
      </c>
      <c r="L7" s="58" t="e">
        <f>'ปร.4 แบบประหยัด1(ตอกเข็ม)'!#REF!</f>
        <v>#REF!</v>
      </c>
      <c r="M7" s="112"/>
    </row>
    <row r="8" spans="1:13" ht="20.25" customHeight="1">
      <c r="A8" s="61"/>
      <c r="B8" s="181" t="s">
        <v>23</v>
      </c>
      <c r="C8" s="182"/>
      <c r="D8" s="182"/>
      <c r="E8" s="183"/>
      <c r="F8" s="55">
        <f>F5+F6+F7</f>
        <v>247848.55</v>
      </c>
      <c r="G8" s="56"/>
      <c r="H8" s="57">
        <v>3</v>
      </c>
      <c r="I8" s="106" t="s">
        <v>28</v>
      </c>
      <c r="J8" s="58" t="e">
        <f>'ปร.4 แบบประหยัด1(ตอกเข็ม)'!#REF!</f>
        <v>#REF!</v>
      </c>
      <c r="K8" s="58" t="e">
        <f>'ปร.4 แบบประหยัด1(ตอกเข็ม)'!#REF!</f>
        <v>#REF!</v>
      </c>
      <c r="L8" s="58" t="e">
        <f>'ปร.4 แบบประหยัด1(ตอกเข็ม)'!#REF!</f>
        <v>#REF!</v>
      </c>
      <c r="M8" s="112"/>
    </row>
    <row r="9" spans="1:13" ht="20.25" customHeight="1">
      <c r="A9" s="61">
        <v>4</v>
      </c>
      <c r="B9" s="53" t="s">
        <v>184</v>
      </c>
      <c r="C9" s="60">
        <v>7</v>
      </c>
      <c r="D9" s="54" t="s">
        <v>182</v>
      </c>
      <c r="E9" s="55"/>
      <c r="F9" s="55">
        <f>F8*C9%</f>
        <v>17349.3985</v>
      </c>
      <c r="G9" s="56"/>
      <c r="H9" s="57">
        <v>4</v>
      </c>
      <c r="I9" s="106" t="s">
        <v>139</v>
      </c>
      <c r="J9" s="58" t="e">
        <f>'ปร.4 แบบประหยัด1(ตอกเข็ม)'!#REF!</f>
        <v>#REF!</v>
      </c>
      <c r="K9" s="58" t="e">
        <f>'ปร.4 แบบประหยัด1(ตอกเข็ม)'!#REF!</f>
        <v>#REF!</v>
      </c>
      <c r="L9" s="58" t="e">
        <f>'ปร.4 แบบประหยัด1(ตอกเข็ม)'!#REF!</f>
        <v>#REF!</v>
      </c>
      <c r="M9" s="112"/>
    </row>
    <row r="10" spans="1:13" ht="20.25" customHeight="1">
      <c r="A10" s="61"/>
      <c r="B10" s="53"/>
      <c r="C10" s="54"/>
      <c r="D10" s="54"/>
      <c r="E10" s="55"/>
      <c r="F10" s="55"/>
      <c r="G10" s="56"/>
      <c r="H10" s="57">
        <v>5</v>
      </c>
      <c r="I10" s="106" t="s">
        <v>51</v>
      </c>
      <c r="J10" s="58" t="e">
        <f>'ปร.4 แบบประหยัด1(ตอกเข็ม)'!#REF!</f>
        <v>#REF!</v>
      </c>
      <c r="K10" s="58" t="e">
        <f>'ปร.4 แบบประหยัด1(ตอกเข็ม)'!#REF!</f>
        <v>#REF!</v>
      </c>
      <c r="L10" s="58" t="e">
        <f>'ปร.4 แบบประหยัด1(ตอกเข็ม)'!#REF!</f>
        <v>#REF!</v>
      </c>
      <c r="M10" s="112"/>
    </row>
    <row r="11" spans="1:13" ht="20.25" customHeight="1">
      <c r="A11" s="62"/>
      <c r="B11" s="63"/>
      <c r="C11" s="64"/>
      <c r="D11" s="64"/>
      <c r="E11" s="65"/>
      <c r="F11" s="66"/>
      <c r="G11" s="67"/>
      <c r="H11" s="57" t="s">
        <v>10</v>
      </c>
      <c r="I11" s="106" t="s">
        <v>10</v>
      </c>
      <c r="J11" s="58" t="s">
        <v>10</v>
      </c>
      <c r="K11" s="58" t="s">
        <v>10</v>
      </c>
      <c r="L11" s="58" t="s">
        <v>10</v>
      </c>
      <c r="M11" s="112"/>
    </row>
    <row r="12" spans="1:13" ht="20.25" customHeight="1">
      <c r="A12" s="68" t="s">
        <v>8</v>
      </c>
      <c r="B12" s="69" t="s">
        <v>189</v>
      </c>
      <c r="C12" s="69"/>
      <c r="D12" s="69"/>
      <c r="E12" s="60"/>
      <c r="F12" s="70">
        <f>F8+F9</f>
        <v>265197.9485</v>
      </c>
      <c r="G12" s="56"/>
      <c r="H12" s="57" t="s">
        <v>10</v>
      </c>
      <c r="I12" s="106" t="s">
        <v>10</v>
      </c>
      <c r="J12" s="58" t="s">
        <v>10</v>
      </c>
      <c r="K12" s="58" t="s">
        <v>10</v>
      </c>
      <c r="L12" s="58" t="s">
        <v>10</v>
      </c>
      <c r="M12" s="112"/>
    </row>
    <row r="13" spans="1:13" ht="20.25" customHeight="1" thickBot="1">
      <c r="A13" s="71" t="s">
        <v>10</v>
      </c>
      <c r="B13" s="72" t="s">
        <v>25</v>
      </c>
      <c r="C13" s="72"/>
      <c r="D13" s="72"/>
      <c r="E13" s="73"/>
      <c r="F13" s="74">
        <v>265000</v>
      </c>
      <c r="G13" s="67" t="s">
        <v>9</v>
      </c>
      <c r="H13" s="57" t="s">
        <v>10</v>
      </c>
      <c r="I13" s="106" t="s">
        <v>10</v>
      </c>
      <c r="J13" s="58" t="s">
        <v>10</v>
      </c>
      <c r="K13" s="58" t="s">
        <v>10</v>
      </c>
      <c r="L13" s="58" t="s">
        <v>10</v>
      </c>
      <c r="M13" s="112"/>
    </row>
    <row r="14" spans="1:13" ht="20.25" customHeight="1" thickTop="1">
      <c r="A14" s="71" t="s">
        <v>10</v>
      </c>
      <c r="B14" s="72" t="s">
        <v>178</v>
      </c>
      <c r="C14" s="72"/>
      <c r="D14" s="72"/>
      <c r="E14" s="75"/>
      <c r="F14" s="103" t="s">
        <v>198</v>
      </c>
      <c r="G14" s="113"/>
      <c r="H14" s="57" t="s">
        <v>10</v>
      </c>
      <c r="I14" s="106" t="s">
        <v>10</v>
      </c>
      <c r="J14" s="58" t="s">
        <v>10</v>
      </c>
      <c r="K14" s="58" t="s">
        <v>10</v>
      </c>
      <c r="L14" s="58" t="s">
        <v>10</v>
      </c>
      <c r="M14" s="112"/>
    </row>
    <row r="15" spans="1:13" ht="20.25" customHeight="1">
      <c r="A15" s="76" t="s">
        <v>17</v>
      </c>
      <c r="B15" s="77" t="s">
        <v>13</v>
      </c>
      <c r="C15" s="77"/>
      <c r="D15" s="77"/>
      <c r="E15" s="78">
        <v>30</v>
      </c>
      <c r="F15" s="79" t="s">
        <v>15</v>
      </c>
      <c r="G15" s="80"/>
      <c r="H15" s="57" t="s">
        <v>10</v>
      </c>
      <c r="I15" s="106" t="s">
        <v>10</v>
      </c>
      <c r="J15" s="58" t="s">
        <v>10</v>
      </c>
      <c r="K15" s="58" t="s">
        <v>10</v>
      </c>
      <c r="L15" s="58" t="s">
        <v>10</v>
      </c>
      <c r="M15" s="112"/>
    </row>
    <row r="16" spans="1:13" ht="20.25" customHeight="1">
      <c r="A16" s="81" t="s">
        <v>17</v>
      </c>
      <c r="B16" s="64" t="s">
        <v>14</v>
      </c>
      <c r="C16" s="64"/>
      <c r="D16" s="64"/>
      <c r="E16" s="82">
        <f>F12/E15</f>
        <v>8839.931616666667</v>
      </c>
      <c r="F16" s="83" t="s">
        <v>16</v>
      </c>
      <c r="G16" s="84"/>
      <c r="H16" s="85"/>
      <c r="I16" s="107" t="s">
        <v>29</v>
      </c>
      <c r="J16" s="86"/>
      <c r="K16" s="86"/>
      <c r="L16" s="87" t="e">
        <f>SUM(L6:L15)</f>
        <v>#REF!</v>
      </c>
      <c r="M16" s="107"/>
    </row>
    <row r="17" spans="8:13" ht="23.25" customHeight="1">
      <c r="H17" s="89" t="s">
        <v>10</v>
      </c>
      <c r="I17" s="90" t="s">
        <v>10</v>
      </c>
      <c r="J17" s="91" t="s">
        <v>10</v>
      </c>
      <c r="K17" s="91" t="s">
        <v>10</v>
      </c>
      <c r="L17" s="91" t="s">
        <v>10</v>
      </c>
      <c r="M17" s="92"/>
    </row>
    <row r="18" spans="1:242" s="96" customFormat="1" ht="23.25" customHeight="1" thickBot="1">
      <c r="A18" s="93" t="s">
        <v>17</v>
      </c>
      <c r="B18" s="111" t="s">
        <v>200</v>
      </c>
      <c r="C18" s="60"/>
      <c r="D18" s="60"/>
      <c r="E18" s="60"/>
      <c r="F18" s="60"/>
      <c r="G18" s="60"/>
      <c r="H18" s="114" t="s">
        <v>10</v>
      </c>
      <c r="I18" s="110" t="s">
        <v>191</v>
      </c>
      <c r="J18" s="104"/>
      <c r="K18" s="104"/>
      <c r="L18" s="42"/>
      <c r="M18" s="104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</row>
    <row r="19" spans="1:242" ht="21" customHeight="1" thickTop="1">
      <c r="A19" s="184" t="s">
        <v>0</v>
      </c>
      <c r="B19" s="186" t="s">
        <v>1</v>
      </c>
      <c r="C19" s="187"/>
      <c r="D19" s="187"/>
      <c r="E19" s="188"/>
      <c r="F19" s="43" t="s">
        <v>19</v>
      </c>
      <c r="G19" s="184" t="s">
        <v>5</v>
      </c>
      <c r="H19" s="177" t="s">
        <v>0</v>
      </c>
      <c r="I19" s="179" t="s">
        <v>1</v>
      </c>
      <c r="J19" s="48" t="s">
        <v>24</v>
      </c>
      <c r="K19" s="48" t="s">
        <v>186</v>
      </c>
      <c r="L19" s="49" t="s">
        <v>11</v>
      </c>
      <c r="M19" s="177" t="s">
        <v>5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</row>
    <row r="20" spans="1:242" ht="21" customHeight="1" thickBot="1">
      <c r="A20" s="185"/>
      <c r="B20" s="189"/>
      <c r="C20" s="190"/>
      <c r="D20" s="190"/>
      <c r="E20" s="191"/>
      <c r="F20" s="50" t="s">
        <v>18</v>
      </c>
      <c r="G20" s="185"/>
      <c r="H20" s="178"/>
      <c r="I20" s="180"/>
      <c r="J20" s="51" t="s">
        <v>187</v>
      </c>
      <c r="K20" s="51" t="s">
        <v>187</v>
      </c>
      <c r="L20" s="51" t="s">
        <v>188</v>
      </c>
      <c r="M20" s="178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</row>
    <row r="21" spans="1:242" ht="21" customHeight="1" thickTop="1">
      <c r="A21" s="52">
        <v>1</v>
      </c>
      <c r="B21" s="53" t="s">
        <v>177</v>
      </c>
      <c r="C21" s="54"/>
      <c r="D21" s="54"/>
      <c r="E21" s="55"/>
      <c r="F21" s="55">
        <v>207175</v>
      </c>
      <c r="G21" s="56"/>
      <c r="H21" s="57" t="s">
        <v>10</v>
      </c>
      <c r="I21" s="105" t="s">
        <v>96</v>
      </c>
      <c r="J21" s="58"/>
      <c r="K21" s="58"/>
      <c r="L21" s="58"/>
      <c r="M21" s="112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</row>
    <row r="22" spans="1:13" ht="21" customHeight="1">
      <c r="A22" s="59">
        <v>2</v>
      </c>
      <c r="B22" s="53" t="s">
        <v>181</v>
      </c>
      <c r="C22" s="60">
        <v>5</v>
      </c>
      <c r="D22" s="54" t="s">
        <v>182</v>
      </c>
      <c r="E22" s="55"/>
      <c r="F22" s="55">
        <f>F21*C22%</f>
        <v>10358.75</v>
      </c>
      <c r="G22" s="56"/>
      <c r="H22" s="57">
        <v>1</v>
      </c>
      <c r="I22" s="106" t="s">
        <v>26</v>
      </c>
      <c r="J22" s="58" t="e">
        <f>'ปร.4 แบบประหยัด1(ไม่ตอกเข็ม)'!#REF!</f>
        <v>#REF!</v>
      </c>
      <c r="K22" s="58" t="e">
        <f>'ปร.4 แบบประหยัด1(ไม่ตอกเข็ม)'!#REF!</f>
        <v>#REF!</v>
      </c>
      <c r="L22" s="58" t="e">
        <f>'ปร.4 แบบประหยัด1(ไม่ตอกเข็ม)'!#REF!</f>
        <v>#REF!</v>
      </c>
      <c r="M22" s="112"/>
    </row>
    <row r="23" spans="1:13" ht="21" customHeight="1">
      <c r="A23" s="59">
        <v>3</v>
      </c>
      <c r="B23" s="53" t="s">
        <v>183</v>
      </c>
      <c r="C23" s="60">
        <v>8</v>
      </c>
      <c r="D23" s="54" t="s">
        <v>182</v>
      </c>
      <c r="E23" s="55"/>
      <c r="F23" s="55">
        <f>F21*C23%</f>
        <v>16574</v>
      </c>
      <c r="G23" s="56"/>
      <c r="H23" s="57">
        <v>2</v>
      </c>
      <c r="I23" s="106" t="s">
        <v>27</v>
      </c>
      <c r="J23" s="58" t="e">
        <f>'ปร.4 แบบประหยัด1(ไม่ตอกเข็ม)'!#REF!</f>
        <v>#REF!</v>
      </c>
      <c r="K23" s="58" t="e">
        <f>'ปร.4 แบบประหยัด1(ไม่ตอกเข็ม)'!#REF!</f>
        <v>#REF!</v>
      </c>
      <c r="L23" s="58" t="e">
        <f>'ปร.4 แบบประหยัด1(ไม่ตอกเข็ม)'!#REF!</f>
        <v>#REF!</v>
      </c>
      <c r="M23" s="112"/>
    </row>
    <row r="24" spans="1:13" ht="21" customHeight="1">
      <c r="A24" s="61"/>
      <c r="B24" s="181" t="s">
        <v>23</v>
      </c>
      <c r="C24" s="182"/>
      <c r="D24" s="182"/>
      <c r="E24" s="183"/>
      <c r="F24" s="55">
        <f>F21+F22+F23</f>
        <v>234107.75</v>
      </c>
      <c r="G24" s="56"/>
      <c r="H24" s="57">
        <v>3</v>
      </c>
      <c r="I24" s="106" t="s">
        <v>28</v>
      </c>
      <c r="J24" s="58" t="e">
        <f>'ปร.4 แบบประหยัด1(ไม่ตอกเข็ม)'!#REF!</f>
        <v>#REF!</v>
      </c>
      <c r="K24" s="58" t="e">
        <f>'ปร.4 แบบประหยัด1(ไม่ตอกเข็ม)'!#REF!</f>
        <v>#REF!</v>
      </c>
      <c r="L24" s="58" t="e">
        <f>'ปร.4 แบบประหยัด1(ไม่ตอกเข็ม)'!#REF!</f>
        <v>#REF!</v>
      </c>
      <c r="M24" s="112"/>
    </row>
    <row r="25" spans="1:13" ht="15.75">
      <c r="A25" s="61">
        <v>4</v>
      </c>
      <c r="B25" s="53" t="s">
        <v>184</v>
      </c>
      <c r="C25" s="60">
        <v>7</v>
      </c>
      <c r="D25" s="54" t="s">
        <v>182</v>
      </c>
      <c r="E25" s="55"/>
      <c r="F25" s="55">
        <f>F24*C25%</f>
        <v>16387.542500000003</v>
      </c>
      <c r="G25" s="56"/>
      <c r="H25" s="57">
        <v>4</v>
      </c>
      <c r="I25" s="106" t="s">
        <v>139</v>
      </c>
      <c r="J25" s="58" t="e">
        <f>'ปร.4 แบบประหยัด1(ไม่ตอกเข็ม)'!#REF!</f>
        <v>#REF!</v>
      </c>
      <c r="K25" s="58" t="e">
        <f>'ปร.4 แบบประหยัด1(ไม่ตอกเข็ม)'!#REF!</f>
        <v>#REF!</v>
      </c>
      <c r="L25" s="58" t="e">
        <f>'ปร.4 แบบประหยัด1(ไม่ตอกเข็ม)'!#REF!</f>
        <v>#REF!</v>
      </c>
      <c r="M25" s="112"/>
    </row>
    <row r="26" spans="1:13" ht="21.75" customHeight="1">
      <c r="A26" s="61"/>
      <c r="B26" s="53"/>
      <c r="C26" s="54"/>
      <c r="D26" s="54"/>
      <c r="E26" s="55"/>
      <c r="F26" s="55"/>
      <c r="G26" s="56"/>
      <c r="H26" s="57">
        <v>5</v>
      </c>
      <c r="I26" s="106" t="s">
        <v>51</v>
      </c>
      <c r="J26" s="58" t="e">
        <f>'ปร.4 แบบประหยัด1(ไม่ตอกเข็ม)'!#REF!</f>
        <v>#REF!</v>
      </c>
      <c r="K26" s="58" t="e">
        <f>'ปร.4 แบบประหยัด1(ไม่ตอกเข็ม)'!#REF!</f>
        <v>#REF!</v>
      </c>
      <c r="L26" s="58" t="e">
        <f>'ปร.4 แบบประหยัด1(ไม่ตอกเข็ม)'!#REF!</f>
        <v>#REF!</v>
      </c>
      <c r="M26" s="112"/>
    </row>
    <row r="27" spans="1:13" ht="21.75" customHeight="1">
      <c r="A27" s="62"/>
      <c r="B27" s="63"/>
      <c r="C27" s="64"/>
      <c r="D27" s="64"/>
      <c r="E27" s="65"/>
      <c r="F27" s="66"/>
      <c r="G27" s="67"/>
      <c r="H27" s="97"/>
      <c r="I27" s="106" t="s">
        <v>10</v>
      </c>
      <c r="J27" s="58" t="s">
        <v>10</v>
      </c>
      <c r="K27" s="58" t="s">
        <v>10</v>
      </c>
      <c r="L27" s="58" t="s">
        <v>10</v>
      </c>
      <c r="M27" s="112"/>
    </row>
    <row r="28" spans="1:13" ht="20.25" customHeight="1">
      <c r="A28" s="68" t="s">
        <v>8</v>
      </c>
      <c r="B28" s="69" t="s">
        <v>189</v>
      </c>
      <c r="C28" s="69"/>
      <c r="D28" s="69"/>
      <c r="E28" s="60"/>
      <c r="F28" s="70">
        <f>F24+F25</f>
        <v>250495.2925</v>
      </c>
      <c r="G28" s="56"/>
      <c r="H28" s="97"/>
      <c r="I28" s="106" t="s">
        <v>10</v>
      </c>
      <c r="J28" s="58" t="s">
        <v>10</v>
      </c>
      <c r="K28" s="58" t="s">
        <v>10</v>
      </c>
      <c r="L28" s="58" t="s">
        <v>10</v>
      </c>
      <c r="M28" s="112"/>
    </row>
    <row r="29" spans="1:13" ht="20.25" customHeight="1" thickBot="1">
      <c r="A29" s="71" t="s">
        <v>10</v>
      </c>
      <c r="B29" s="72" t="s">
        <v>25</v>
      </c>
      <c r="C29" s="72"/>
      <c r="D29" s="72"/>
      <c r="E29" s="73"/>
      <c r="F29" s="74">
        <v>250000</v>
      </c>
      <c r="G29" s="67" t="s">
        <v>9</v>
      </c>
      <c r="H29" s="97"/>
      <c r="I29" s="106" t="s">
        <v>10</v>
      </c>
      <c r="J29" s="58" t="s">
        <v>10</v>
      </c>
      <c r="K29" s="58" t="s">
        <v>10</v>
      </c>
      <c r="L29" s="58" t="s">
        <v>10</v>
      </c>
      <c r="M29" s="112"/>
    </row>
    <row r="30" spans="1:13" ht="20.25" customHeight="1" thickTop="1">
      <c r="A30" s="71" t="s">
        <v>10</v>
      </c>
      <c r="B30" s="72" t="s">
        <v>178</v>
      </c>
      <c r="C30" s="72"/>
      <c r="D30" s="72"/>
      <c r="E30" s="75"/>
      <c r="F30" s="103" t="s">
        <v>199</v>
      </c>
      <c r="G30" s="67"/>
      <c r="H30" s="97"/>
      <c r="I30" s="106" t="s">
        <v>10</v>
      </c>
      <c r="J30" s="58" t="s">
        <v>10</v>
      </c>
      <c r="K30" s="58" t="s">
        <v>10</v>
      </c>
      <c r="L30" s="58" t="s">
        <v>10</v>
      </c>
      <c r="M30" s="112"/>
    </row>
    <row r="31" spans="1:13" ht="20.25" customHeight="1">
      <c r="A31" s="76" t="s">
        <v>17</v>
      </c>
      <c r="B31" s="77" t="s">
        <v>13</v>
      </c>
      <c r="C31" s="77"/>
      <c r="D31" s="77"/>
      <c r="E31" s="78">
        <v>30</v>
      </c>
      <c r="F31" s="79" t="s">
        <v>15</v>
      </c>
      <c r="G31" s="80"/>
      <c r="H31" s="97"/>
      <c r="I31" s="106" t="s">
        <v>10</v>
      </c>
      <c r="J31" s="58" t="s">
        <v>10</v>
      </c>
      <c r="K31" s="58" t="s">
        <v>10</v>
      </c>
      <c r="L31" s="58" t="s">
        <v>10</v>
      </c>
      <c r="M31" s="112"/>
    </row>
    <row r="32" spans="1:13" ht="20.25" customHeight="1">
      <c r="A32" s="81" t="s">
        <v>17</v>
      </c>
      <c r="B32" s="64" t="s">
        <v>14</v>
      </c>
      <c r="C32" s="64"/>
      <c r="D32" s="64"/>
      <c r="E32" s="82">
        <f>F28/E31</f>
        <v>8349.843083333333</v>
      </c>
      <c r="F32" s="83" t="s">
        <v>16</v>
      </c>
      <c r="G32" s="84"/>
      <c r="H32" s="98"/>
      <c r="I32" s="107" t="s">
        <v>29</v>
      </c>
      <c r="J32" s="86"/>
      <c r="K32" s="86"/>
      <c r="L32" s="87" t="e">
        <f>SUM(L22:L31)</f>
        <v>#REF!</v>
      </c>
      <c r="M32" s="107"/>
    </row>
    <row r="33" ht="20.25" customHeight="1">
      <c r="A33" s="99" t="s">
        <v>194</v>
      </c>
    </row>
    <row r="34" ht="20.25" customHeight="1">
      <c r="A34" s="45" t="s">
        <v>195</v>
      </c>
    </row>
    <row r="35" ht="20.25" customHeight="1">
      <c r="A35" s="45" t="s">
        <v>196</v>
      </c>
    </row>
    <row r="36" ht="20.25" customHeight="1"/>
    <row r="37" ht="20.25" customHeight="1"/>
    <row r="38" ht="20.25" customHeight="1"/>
    <row r="39" spans="1:7" s="100" customFormat="1" ht="20.25" customHeight="1">
      <c r="A39" s="45"/>
      <c r="B39" s="45"/>
      <c r="C39" s="45"/>
      <c r="D39" s="45"/>
      <c r="E39" s="88"/>
      <c r="F39" s="45"/>
      <c r="G39" s="45"/>
    </row>
    <row r="40" spans="1:7" s="100" customFormat="1" ht="20.25" customHeight="1">
      <c r="A40" s="45"/>
      <c r="B40" s="45"/>
      <c r="C40" s="45"/>
      <c r="D40" s="45"/>
      <c r="E40" s="88"/>
      <c r="F40" s="45"/>
      <c r="G40" s="45"/>
    </row>
    <row r="41" ht="20.25" customHeight="1"/>
    <row r="42" ht="20.25" customHeight="1"/>
    <row r="43" spans="1:7" s="100" customFormat="1" ht="20.25" customHeight="1">
      <c r="A43" s="45"/>
      <c r="B43" s="45"/>
      <c r="C43" s="45"/>
      <c r="D43" s="45"/>
      <c r="E43" s="88"/>
      <c r="F43" s="45"/>
      <c r="G43" s="45"/>
    </row>
    <row r="44" ht="20.25" customHeight="1"/>
    <row r="45" ht="20.25" customHeight="1"/>
    <row r="46" spans="1:7" s="100" customFormat="1" ht="20.25" customHeight="1">
      <c r="A46" s="45"/>
      <c r="B46" s="45"/>
      <c r="C46" s="45"/>
      <c r="D46" s="45"/>
      <c r="E46" s="88"/>
      <c r="F46" s="45"/>
      <c r="G46" s="45"/>
    </row>
    <row r="47" ht="20.25" customHeight="1"/>
    <row r="48" ht="20.25" customHeight="1"/>
    <row r="49" ht="20.25" customHeight="1"/>
    <row r="50" ht="20.25" customHeight="1"/>
    <row r="51" ht="20.25" customHeight="1"/>
    <row r="52" ht="23.25" customHeight="1"/>
    <row r="53" spans="1:242" s="96" customFormat="1" ht="23.25" customHeight="1">
      <c r="A53" s="45"/>
      <c r="B53" s="45"/>
      <c r="C53" s="45"/>
      <c r="D53" s="45"/>
      <c r="E53" s="88"/>
      <c r="F53" s="45"/>
      <c r="G53" s="4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</row>
    <row r="54" spans="8:242" ht="21.75" customHeight="1"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</row>
    <row r="55" spans="8:242" ht="21.75" customHeight="1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</row>
    <row r="56" spans="8:242" ht="21.75" customHeight="1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</row>
    <row r="57" spans="8:242" ht="21.75" customHeight="1"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</row>
    <row r="58" ht="21.75" customHeight="1"/>
    <row r="59" ht="21.75" customHeight="1"/>
    <row r="60" ht="21.75" customHeight="1"/>
    <row r="61" ht="15.75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19.5" customHeight="1"/>
    <row r="69" ht="19.5" customHeight="1"/>
    <row r="70" ht="19.5" customHeight="1"/>
    <row r="71" ht="19.5" customHeight="1"/>
    <row r="72" ht="21.75" customHeight="1"/>
    <row r="73" ht="21.75" customHeight="1"/>
    <row r="74" ht="21.75" customHeight="1"/>
    <row r="75" ht="21.75" customHeight="1"/>
    <row r="76" spans="1:7" s="100" customFormat="1" ht="15.75">
      <c r="A76" s="45"/>
      <c r="B76" s="45"/>
      <c r="C76" s="45"/>
      <c r="D76" s="45"/>
      <c r="E76" s="88"/>
      <c r="F76" s="45"/>
      <c r="G76" s="45"/>
    </row>
    <row r="77" spans="1:7" s="100" customFormat="1" ht="21.75" customHeight="1">
      <c r="A77" s="45"/>
      <c r="B77" s="45"/>
      <c r="C77" s="45"/>
      <c r="D77" s="45"/>
      <c r="E77" s="88"/>
      <c r="F77" s="45"/>
      <c r="G77" s="45"/>
    </row>
    <row r="78" ht="21.75" customHeight="1"/>
    <row r="79" spans="1:7" s="100" customFormat="1" ht="15.75">
      <c r="A79" s="45"/>
      <c r="B79" s="45"/>
      <c r="C79" s="45"/>
      <c r="D79" s="45"/>
      <c r="E79" s="88"/>
      <c r="F79" s="45"/>
      <c r="G79" s="45"/>
    </row>
    <row r="80" ht="21.75" customHeight="1"/>
    <row r="81" ht="15.75"/>
    <row r="82" spans="1:7" s="100" customFormat="1" ht="15.75">
      <c r="A82" s="45"/>
      <c r="B82" s="45"/>
      <c r="C82" s="45"/>
      <c r="D82" s="45"/>
      <c r="E82" s="88"/>
      <c r="F82" s="45"/>
      <c r="G82" s="45"/>
    </row>
    <row r="83" ht="15.75"/>
    <row r="84" ht="15.75"/>
    <row r="85" ht="21.75" customHeight="1"/>
    <row r="86" ht="21.75" customHeight="1"/>
    <row r="87" ht="15.75"/>
    <row r="88" ht="15.75"/>
    <row r="89" ht="23.25" customHeight="1"/>
    <row r="90" spans="1:242" s="96" customFormat="1" ht="23.25" customHeight="1">
      <c r="A90" s="45"/>
      <c r="B90" s="45"/>
      <c r="C90" s="45"/>
      <c r="D90" s="45"/>
      <c r="E90" s="88"/>
      <c r="F90" s="45"/>
      <c r="G90" s="4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</row>
    <row r="91" spans="8:242" ht="21.75" customHeight="1"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</row>
    <row r="92" spans="8:242" ht="21.75" customHeight="1"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</row>
    <row r="93" spans="8:242" ht="21.75" customHeight="1"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</row>
    <row r="94" spans="8:242" ht="21.75" customHeight="1"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</row>
    <row r="95" ht="21.75" customHeight="1"/>
    <row r="96" ht="21.75" customHeight="1"/>
    <row r="97" ht="21.75" customHeight="1"/>
    <row r="98" ht="15.75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19.5" customHeight="1"/>
    <row r="106" ht="19.5" customHeight="1"/>
    <row r="107" ht="19.5" customHeight="1"/>
    <row r="108" ht="19.5" customHeight="1"/>
    <row r="109" ht="21.75" customHeight="1"/>
    <row r="110" ht="21.75" customHeight="1"/>
    <row r="111" ht="21.75" customHeight="1"/>
    <row r="112" ht="21.75" customHeight="1"/>
    <row r="113" spans="1:7" s="100" customFormat="1" ht="15.75">
      <c r="A113" s="45"/>
      <c r="B113" s="45"/>
      <c r="C113" s="45"/>
      <c r="D113" s="45"/>
      <c r="E113" s="88"/>
      <c r="F113" s="45"/>
      <c r="G113" s="45"/>
    </row>
    <row r="114" spans="1:7" s="100" customFormat="1" ht="21.75" customHeight="1">
      <c r="A114" s="45"/>
      <c r="B114" s="45"/>
      <c r="C114" s="45"/>
      <c r="D114" s="45"/>
      <c r="E114" s="88"/>
      <c r="F114" s="45"/>
      <c r="G114" s="45"/>
    </row>
    <row r="115" ht="21.75" customHeight="1"/>
    <row r="116" spans="1:7" s="100" customFormat="1" ht="15.75">
      <c r="A116" s="45"/>
      <c r="B116" s="45"/>
      <c r="C116" s="45"/>
      <c r="D116" s="45"/>
      <c r="E116" s="88"/>
      <c r="F116" s="45"/>
      <c r="G116" s="45"/>
    </row>
    <row r="117" ht="21.75" customHeight="1"/>
    <row r="118" ht="15.75"/>
    <row r="119" spans="1:7" s="100" customFormat="1" ht="15.75">
      <c r="A119" s="45"/>
      <c r="B119" s="45"/>
      <c r="C119" s="45"/>
      <c r="D119" s="45"/>
      <c r="E119" s="88"/>
      <c r="F119" s="45"/>
      <c r="G119" s="45"/>
    </row>
    <row r="120" ht="15.75"/>
    <row r="121" ht="15.75"/>
    <row r="122" ht="21.75" customHeight="1"/>
    <row r="123" ht="21.75" customHeight="1"/>
    <row r="124" ht="15.75"/>
    <row r="125" ht="15.75"/>
    <row r="126" ht="23.25" customHeight="1"/>
    <row r="127" spans="1:242" s="96" customFormat="1" ht="23.25" customHeight="1">
      <c r="A127" s="45"/>
      <c r="B127" s="45"/>
      <c r="C127" s="45"/>
      <c r="D127" s="45"/>
      <c r="E127" s="88"/>
      <c r="F127" s="45"/>
      <c r="G127" s="4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  <c r="FR127" s="95"/>
      <c r="FS127" s="95"/>
      <c r="FT127" s="95"/>
      <c r="FU127" s="95"/>
      <c r="FV127" s="95"/>
      <c r="FW127" s="95"/>
      <c r="FX127" s="95"/>
      <c r="FY127" s="95"/>
      <c r="FZ127" s="95"/>
      <c r="GA127" s="95"/>
      <c r="GB127" s="95"/>
      <c r="GC127" s="95"/>
      <c r="GD127" s="95"/>
      <c r="GE127" s="95"/>
      <c r="GF127" s="95"/>
      <c r="GG127" s="95"/>
      <c r="GH127" s="95"/>
      <c r="GI127" s="95"/>
      <c r="GJ127" s="95"/>
      <c r="GK127" s="95"/>
      <c r="GL127" s="95"/>
      <c r="GM127" s="95"/>
      <c r="GN127" s="95"/>
      <c r="GO127" s="95"/>
      <c r="GP127" s="95"/>
      <c r="GQ127" s="95"/>
      <c r="GR127" s="95"/>
      <c r="GS127" s="95"/>
      <c r="GT127" s="95"/>
      <c r="GU127" s="95"/>
      <c r="GV127" s="95"/>
      <c r="GW127" s="95"/>
      <c r="GX127" s="95"/>
      <c r="GY127" s="95"/>
      <c r="GZ127" s="95"/>
      <c r="HA127" s="95"/>
      <c r="HB127" s="95"/>
      <c r="HC127" s="95"/>
      <c r="HD127" s="95"/>
      <c r="HE127" s="95"/>
      <c r="HF127" s="95"/>
      <c r="HG127" s="95"/>
      <c r="HH127" s="95"/>
      <c r="HI127" s="95"/>
      <c r="HJ127" s="95"/>
      <c r="HK127" s="95"/>
      <c r="HL127" s="95"/>
      <c r="HM127" s="95"/>
      <c r="HN127" s="95"/>
      <c r="HO127" s="95"/>
      <c r="HP127" s="95"/>
      <c r="HQ127" s="95"/>
      <c r="HR127" s="95"/>
      <c r="HS127" s="95"/>
      <c r="HT127" s="95"/>
      <c r="HU127" s="95"/>
      <c r="HV127" s="95"/>
      <c r="HW127" s="95"/>
      <c r="HX127" s="95"/>
      <c r="HY127" s="95"/>
      <c r="HZ127" s="95"/>
      <c r="IA127" s="95"/>
      <c r="IB127" s="95"/>
      <c r="IC127" s="95"/>
      <c r="ID127" s="95"/>
      <c r="IE127" s="95"/>
      <c r="IF127" s="95"/>
      <c r="IG127" s="95"/>
      <c r="IH127" s="95"/>
    </row>
    <row r="128" spans="8:242" ht="21.75" customHeight="1"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</row>
    <row r="129" spans="8:242" ht="21.75" customHeight="1"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</row>
    <row r="130" spans="8:242" ht="21.75" customHeight="1"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</row>
    <row r="131" spans="8:242" ht="21.75" customHeight="1"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</row>
    <row r="132" ht="21.75" customHeight="1"/>
    <row r="133" ht="21.75" customHeight="1"/>
    <row r="134" ht="21.75" customHeight="1"/>
    <row r="135" ht="15.75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19.5" customHeight="1"/>
    <row r="143" ht="19.5" customHeight="1"/>
    <row r="144" ht="19.5" customHeight="1"/>
    <row r="145" ht="19.5" customHeight="1"/>
    <row r="146" ht="21.75" customHeight="1"/>
    <row r="147" ht="21.75" customHeight="1"/>
    <row r="148" ht="21.75" customHeight="1"/>
    <row r="149" ht="21.75" customHeight="1"/>
    <row r="150" spans="1:7" s="100" customFormat="1" ht="15.75">
      <c r="A150" s="45"/>
      <c r="B150" s="45"/>
      <c r="C150" s="45"/>
      <c r="D150" s="45"/>
      <c r="E150" s="88"/>
      <c r="F150" s="45"/>
      <c r="G150" s="45"/>
    </row>
    <row r="151" spans="1:7" s="100" customFormat="1" ht="21.75" customHeight="1">
      <c r="A151" s="45"/>
      <c r="B151" s="45"/>
      <c r="C151" s="45"/>
      <c r="D151" s="45"/>
      <c r="E151" s="88"/>
      <c r="F151" s="45"/>
      <c r="G151" s="45"/>
    </row>
    <row r="152" ht="21.75" customHeight="1"/>
    <row r="153" spans="1:7" s="100" customFormat="1" ht="15.75">
      <c r="A153" s="45"/>
      <c r="B153" s="45"/>
      <c r="C153" s="45"/>
      <c r="D153" s="45"/>
      <c r="E153" s="88"/>
      <c r="F153" s="45"/>
      <c r="G153" s="45"/>
    </row>
    <row r="154" ht="21.75" customHeight="1"/>
    <row r="155" ht="15.75"/>
    <row r="156" spans="1:7" s="100" customFormat="1" ht="15.75">
      <c r="A156" s="45"/>
      <c r="B156" s="45"/>
      <c r="C156" s="45"/>
      <c r="D156" s="45"/>
      <c r="E156" s="88"/>
      <c r="F156" s="45"/>
      <c r="G156" s="45"/>
    </row>
    <row r="157" ht="15.75"/>
    <row r="158" ht="15.75"/>
    <row r="159" ht="21.75" customHeight="1"/>
    <row r="160" ht="21.75" customHeight="1"/>
    <row r="161" ht="15.75"/>
    <row r="162" ht="15.75"/>
    <row r="163" ht="23.25" customHeight="1"/>
    <row r="164" spans="1:242" s="96" customFormat="1" ht="23.25" customHeight="1">
      <c r="A164" s="45"/>
      <c r="B164" s="45"/>
      <c r="C164" s="45"/>
      <c r="D164" s="45"/>
      <c r="E164" s="88"/>
      <c r="F164" s="45"/>
      <c r="G164" s="4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  <c r="IH164" s="95"/>
    </row>
    <row r="165" spans="8:242" ht="21.75" customHeight="1"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</row>
    <row r="166" spans="8:242" ht="21.75" customHeight="1"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</row>
    <row r="167" spans="8:242" ht="21.75" customHeight="1"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</row>
    <row r="168" spans="8:242" ht="21.75" customHeight="1"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</row>
    <row r="169" ht="21.75" customHeight="1"/>
    <row r="170" ht="21.75" customHeight="1"/>
    <row r="171" ht="21.75" customHeight="1"/>
    <row r="172" ht="15.75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19.5" customHeight="1"/>
    <row r="180" ht="19.5" customHeight="1"/>
    <row r="181" ht="19.5" customHeight="1"/>
    <row r="182" ht="19.5" customHeight="1"/>
    <row r="183" ht="21.75" customHeight="1"/>
    <row r="184" ht="21.75" customHeight="1"/>
    <row r="185" ht="21.75" customHeight="1"/>
    <row r="186" ht="21.75" customHeight="1"/>
    <row r="187" spans="1:7" s="100" customFormat="1" ht="15.75">
      <c r="A187" s="45"/>
      <c r="B187" s="45"/>
      <c r="C187" s="45"/>
      <c r="D187" s="45"/>
      <c r="E187" s="88"/>
      <c r="F187" s="45"/>
      <c r="G187" s="45"/>
    </row>
    <row r="188" spans="1:7" s="100" customFormat="1" ht="21.75" customHeight="1">
      <c r="A188" s="45"/>
      <c r="B188" s="45"/>
      <c r="C188" s="45"/>
      <c r="D188" s="45"/>
      <c r="E188" s="88"/>
      <c r="F188" s="45"/>
      <c r="G188" s="45"/>
    </row>
    <row r="189" ht="21.75" customHeight="1"/>
    <row r="190" spans="1:7" s="100" customFormat="1" ht="15.75">
      <c r="A190" s="45"/>
      <c r="B190" s="45"/>
      <c r="C190" s="45"/>
      <c r="D190" s="45"/>
      <c r="E190" s="88"/>
      <c r="F190" s="45"/>
      <c r="G190" s="45"/>
    </row>
    <row r="191" ht="21.75" customHeight="1"/>
    <row r="192" ht="15.75"/>
    <row r="193" spans="1:7" s="100" customFormat="1" ht="15.75">
      <c r="A193" s="45"/>
      <c r="B193" s="45"/>
      <c r="C193" s="45"/>
      <c r="D193" s="45"/>
      <c r="E193" s="88"/>
      <c r="F193" s="45"/>
      <c r="G193" s="45"/>
    </row>
    <row r="194" ht="15.75"/>
    <row r="195" ht="15.75"/>
    <row r="196" ht="21.75" customHeight="1"/>
    <row r="197" ht="21.75" customHeight="1"/>
    <row r="198" ht="15.75"/>
    <row r="199" ht="15.75"/>
    <row r="200" ht="23.25" customHeight="1"/>
    <row r="201" spans="1:242" s="96" customFormat="1" ht="23.25" customHeight="1">
      <c r="A201" s="45"/>
      <c r="B201" s="45"/>
      <c r="C201" s="45"/>
      <c r="D201" s="45"/>
      <c r="E201" s="88"/>
      <c r="F201" s="45"/>
      <c r="G201" s="4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  <c r="FL201" s="95"/>
      <c r="FM201" s="95"/>
      <c r="FN201" s="95"/>
      <c r="FO201" s="95"/>
      <c r="FP201" s="95"/>
      <c r="FQ201" s="95"/>
      <c r="FR201" s="95"/>
      <c r="FS201" s="95"/>
      <c r="FT201" s="95"/>
      <c r="FU201" s="95"/>
      <c r="FV201" s="95"/>
      <c r="FW201" s="95"/>
      <c r="FX201" s="95"/>
      <c r="FY201" s="95"/>
      <c r="FZ201" s="95"/>
      <c r="GA201" s="95"/>
      <c r="GB201" s="95"/>
      <c r="GC201" s="95"/>
      <c r="GD201" s="95"/>
      <c r="GE201" s="95"/>
      <c r="GF201" s="95"/>
      <c r="GG201" s="95"/>
      <c r="GH201" s="95"/>
      <c r="GI201" s="95"/>
      <c r="GJ201" s="95"/>
      <c r="GK201" s="95"/>
      <c r="GL201" s="95"/>
      <c r="GM201" s="95"/>
      <c r="GN201" s="95"/>
      <c r="GO201" s="95"/>
      <c r="GP201" s="95"/>
      <c r="GQ201" s="95"/>
      <c r="GR201" s="95"/>
      <c r="GS201" s="95"/>
      <c r="GT201" s="95"/>
      <c r="GU201" s="95"/>
      <c r="GV201" s="95"/>
      <c r="GW201" s="95"/>
      <c r="GX201" s="95"/>
      <c r="GY201" s="95"/>
      <c r="GZ201" s="95"/>
      <c r="HA201" s="95"/>
      <c r="HB201" s="95"/>
      <c r="HC201" s="95"/>
      <c r="HD201" s="95"/>
      <c r="HE201" s="95"/>
      <c r="HF201" s="95"/>
      <c r="HG201" s="95"/>
      <c r="HH201" s="95"/>
      <c r="HI201" s="95"/>
      <c r="HJ201" s="95"/>
      <c r="HK201" s="95"/>
      <c r="HL201" s="95"/>
      <c r="HM201" s="95"/>
      <c r="HN201" s="95"/>
      <c r="HO201" s="95"/>
      <c r="HP201" s="95"/>
      <c r="HQ201" s="95"/>
      <c r="HR201" s="95"/>
      <c r="HS201" s="95"/>
      <c r="HT201" s="95"/>
      <c r="HU201" s="95"/>
      <c r="HV201" s="95"/>
      <c r="HW201" s="95"/>
      <c r="HX201" s="95"/>
      <c r="HY201" s="95"/>
      <c r="HZ201" s="95"/>
      <c r="IA201" s="95"/>
      <c r="IB201" s="95"/>
      <c r="IC201" s="95"/>
      <c r="ID201" s="95"/>
      <c r="IE201" s="95"/>
      <c r="IF201" s="95"/>
      <c r="IG201" s="95"/>
      <c r="IH201" s="95"/>
    </row>
    <row r="202" spans="8:242" ht="21.75" customHeight="1"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</row>
    <row r="203" spans="8:242" ht="21.75" customHeight="1"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</row>
    <row r="204" spans="8:242" ht="21.75" customHeight="1"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</row>
    <row r="205" spans="8:242" ht="21.75" customHeight="1"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</row>
    <row r="206" ht="21.75" customHeight="1"/>
    <row r="207" ht="21.75" customHeight="1"/>
    <row r="208" ht="21.75" customHeight="1"/>
    <row r="209" ht="15.75"/>
    <row r="210" ht="21.75" customHeight="1"/>
    <row r="211" ht="21.75" customHeight="1"/>
    <row r="212" ht="21.75" customHeight="1"/>
    <row r="213" ht="15.75"/>
    <row r="214" ht="15.75"/>
    <row r="215" ht="15.75"/>
    <row r="216" ht="15.75"/>
    <row r="217" ht="15.75"/>
    <row r="218" ht="15.75"/>
    <row r="219" ht="15.75"/>
    <row r="220" ht="21.75" customHeight="1"/>
    <row r="221" ht="21.75" customHeight="1"/>
    <row r="222" ht="21.75" customHeight="1"/>
    <row r="223" ht="21.75" customHeight="1"/>
    <row r="224" spans="1:7" s="100" customFormat="1" ht="15.75">
      <c r="A224" s="45"/>
      <c r="B224" s="45"/>
      <c r="C224" s="45"/>
      <c r="D224" s="45"/>
      <c r="E224" s="88"/>
      <c r="F224" s="45"/>
      <c r="G224" s="45"/>
    </row>
    <row r="225" spans="1:7" s="100" customFormat="1" ht="21.75" customHeight="1">
      <c r="A225" s="45"/>
      <c r="B225" s="45"/>
      <c r="C225" s="45"/>
      <c r="D225" s="45"/>
      <c r="E225" s="88"/>
      <c r="F225" s="45"/>
      <c r="G225" s="45"/>
    </row>
    <row r="226" ht="21.75" customHeight="1"/>
    <row r="227" spans="1:7" s="100" customFormat="1" ht="15.75">
      <c r="A227" s="45"/>
      <c r="B227" s="45"/>
      <c r="C227" s="45"/>
      <c r="D227" s="45"/>
      <c r="E227" s="88"/>
      <c r="F227" s="45"/>
      <c r="G227" s="45"/>
    </row>
    <row r="228" ht="21.75" customHeight="1"/>
    <row r="229" ht="15.75"/>
    <row r="230" spans="1:7" s="100" customFormat="1" ht="15.75">
      <c r="A230" s="45"/>
      <c r="B230" s="45"/>
      <c r="C230" s="45"/>
      <c r="D230" s="45"/>
      <c r="E230" s="88"/>
      <c r="F230" s="45"/>
      <c r="G230" s="45"/>
    </row>
    <row r="231" ht="15.75"/>
    <row r="232" ht="15.75"/>
    <row r="233" ht="21.75" customHeight="1"/>
    <row r="234" ht="21.75" customHeight="1"/>
    <row r="235" ht="15.75"/>
    <row r="236" ht="15.75"/>
    <row r="237" ht="15.75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5" ht="18.75" customHeight="1"/>
  </sheetData>
  <sheetProtection/>
  <mergeCells count="16">
    <mergeCell ref="B2:F2"/>
    <mergeCell ref="I2:M2"/>
    <mergeCell ref="A3:A4"/>
    <mergeCell ref="B3:E4"/>
    <mergeCell ref="G3:G4"/>
    <mergeCell ref="H3:H4"/>
    <mergeCell ref="I3:I4"/>
    <mergeCell ref="M3:M4"/>
    <mergeCell ref="H19:H20"/>
    <mergeCell ref="I19:I20"/>
    <mergeCell ref="M19:M20"/>
    <mergeCell ref="B24:E24"/>
    <mergeCell ref="B8:E8"/>
    <mergeCell ref="A19:A20"/>
    <mergeCell ref="B19:E20"/>
    <mergeCell ref="G19:G20"/>
  </mergeCells>
  <printOptions/>
  <pageMargins left="0.82" right="0.37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270"/>
  <sheetViews>
    <sheetView showGridLines="0" tabSelected="1" zoomScale="160" zoomScaleNormal="160" zoomScalePageLayoutView="0" workbookViewId="0" topLeftCell="B50">
      <selection activeCell="B61" sqref="B61"/>
    </sheetView>
  </sheetViews>
  <sheetFormatPr defaultColWidth="0" defaultRowHeight="21" customHeight="1"/>
  <cols>
    <col min="1" max="1" width="7.83203125" style="21" customWidth="1"/>
    <col min="2" max="2" width="61.33203125" style="22" customWidth="1"/>
    <col min="3" max="3" width="11.83203125" style="23" customWidth="1"/>
    <col min="4" max="4" width="7.83203125" style="21" customWidth="1"/>
    <col min="5" max="7" width="13.83203125" style="23" customWidth="1"/>
    <col min="8" max="8" width="12.83203125" style="23" customWidth="1"/>
    <col min="9" max="9" width="16.33203125" style="23" customWidth="1"/>
    <col min="10" max="10" width="9.83203125" style="23" customWidth="1"/>
    <col min="11" max="12" width="9.33203125" style="23" customWidth="1"/>
    <col min="13" max="16384" width="0" style="23" hidden="1" customWidth="1"/>
  </cols>
  <sheetData>
    <row r="1" spans="1:9" s="1" customFormat="1" ht="21" customHeight="1">
      <c r="A1" s="4"/>
      <c r="B1" s="133" t="s">
        <v>203</v>
      </c>
      <c r="C1" s="26"/>
      <c r="D1" s="27"/>
      <c r="E1" s="26"/>
      <c r="F1" s="26"/>
      <c r="G1" s="26"/>
      <c r="H1" s="26"/>
      <c r="I1" s="26"/>
    </row>
    <row r="2" spans="1:9" s="1" customFormat="1" ht="21" customHeight="1">
      <c r="A2" s="4"/>
      <c r="B2" s="133" t="s">
        <v>22</v>
      </c>
      <c r="C2" s="26"/>
      <c r="D2" s="27"/>
      <c r="E2" s="26" t="s">
        <v>202</v>
      </c>
      <c r="F2" s="26"/>
      <c r="G2" s="26"/>
      <c r="H2" s="26"/>
      <c r="I2" s="28"/>
    </row>
    <row r="3" spans="1:10" s="1" customFormat="1" ht="21" customHeight="1">
      <c r="A3" s="173" t="s">
        <v>0</v>
      </c>
      <c r="B3" s="175" t="s">
        <v>1</v>
      </c>
      <c r="C3" s="173" t="s">
        <v>2</v>
      </c>
      <c r="D3" s="173" t="s">
        <v>3</v>
      </c>
      <c r="E3" s="6" t="s">
        <v>24</v>
      </c>
      <c r="F3" s="7"/>
      <c r="G3" s="6" t="s">
        <v>4</v>
      </c>
      <c r="H3" s="7"/>
      <c r="I3" s="8" t="s">
        <v>11</v>
      </c>
      <c r="J3" s="173" t="s">
        <v>5</v>
      </c>
    </row>
    <row r="4" spans="1:10" s="1" customFormat="1" ht="21" customHeight="1">
      <c r="A4" s="174"/>
      <c r="B4" s="176"/>
      <c r="C4" s="174"/>
      <c r="D4" s="174"/>
      <c r="E4" s="10" t="s">
        <v>6</v>
      </c>
      <c r="F4" s="10" t="s">
        <v>7</v>
      </c>
      <c r="G4" s="10" t="s">
        <v>6</v>
      </c>
      <c r="H4" s="10" t="s">
        <v>7</v>
      </c>
      <c r="I4" s="10" t="s">
        <v>12</v>
      </c>
      <c r="J4" s="174"/>
    </row>
    <row r="5" spans="1:10" s="5" customFormat="1" ht="21.75" customHeight="1">
      <c r="A5" s="127">
        <v>1</v>
      </c>
      <c r="B5" s="128" t="s">
        <v>26</v>
      </c>
      <c r="C5" s="129"/>
      <c r="D5" s="130"/>
      <c r="E5" s="131"/>
      <c r="F5" s="131"/>
      <c r="G5" s="131"/>
      <c r="H5" s="131"/>
      <c r="I5" s="131"/>
      <c r="J5" s="132"/>
    </row>
    <row r="6" spans="1:10" s="5" customFormat="1" ht="21.75" customHeight="1">
      <c r="A6" s="16" t="s">
        <v>10</v>
      </c>
      <c r="B6" s="17" t="s">
        <v>141</v>
      </c>
      <c r="C6" s="14">
        <v>100</v>
      </c>
      <c r="D6" s="13" t="s">
        <v>142</v>
      </c>
      <c r="E6" s="14">
        <v>10</v>
      </c>
      <c r="F6" s="14">
        <f>C6*E6</f>
        <v>1000</v>
      </c>
      <c r="G6" s="14">
        <v>5</v>
      </c>
      <c r="H6" s="14">
        <f>C6*G6</f>
        <v>500</v>
      </c>
      <c r="I6" s="14">
        <f>F6+H6</f>
        <v>1500</v>
      </c>
      <c r="J6" s="15"/>
    </row>
    <row r="7" spans="1:10" s="5" customFormat="1" ht="21.75" customHeight="1">
      <c r="A7" s="16" t="s">
        <v>10</v>
      </c>
      <c r="B7" s="17" t="s">
        <v>171</v>
      </c>
      <c r="C7" s="14">
        <v>0</v>
      </c>
      <c r="D7" s="13" t="s">
        <v>142</v>
      </c>
      <c r="E7" s="14">
        <v>0</v>
      </c>
      <c r="F7" s="14">
        <f>C7*E7</f>
        <v>0</v>
      </c>
      <c r="G7" s="14">
        <v>0</v>
      </c>
      <c r="H7" s="14">
        <f>C7*G7</f>
        <v>0</v>
      </c>
      <c r="I7" s="14">
        <f>F7+H7</f>
        <v>0</v>
      </c>
      <c r="J7" s="15"/>
    </row>
    <row r="8" spans="1:10" s="5" customFormat="1" ht="21.75" customHeight="1">
      <c r="A8" s="16" t="s">
        <v>10</v>
      </c>
      <c r="B8" s="17" t="s">
        <v>172</v>
      </c>
      <c r="C8" s="39">
        <v>0</v>
      </c>
      <c r="D8" s="13" t="s">
        <v>142</v>
      </c>
      <c r="E8" s="14">
        <v>0</v>
      </c>
      <c r="F8" s="14">
        <f aca="true" t="shared" si="0" ref="F8:F18">C8*E8</f>
        <v>0</v>
      </c>
      <c r="G8" s="14">
        <v>0</v>
      </c>
      <c r="H8" s="14">
        <f aca="true" t="shared" si="1" ref="H8:H18">C8*G8</f>
        <v>0</v>
      </c>
      <c r="I8" s="14">
        <f aca="true" t="shared" si="2" ref="I8:I18">F8+H8</f>
        <v>0</v>
      </c>
      <c r="J8" s="15"/>
    </row>
    <row r="9" spans="1:10" s="5" customFormat="1" ht="21.75" customHeight="1">
      <c r="A9" s="16" t="s">
        <v>10</v>
      </c>
      <c r="B9" s="17" t="s">
        <v>197</v>
      </c>
      <c r="C9" s="14">
        <v>0</v>
      </c>
      <c r="D9" s="13" t="s">
        <v>142</v>
      </c>
      <c r="E9" s="14">
        <v>0</v>
      </c>
      <c r="F9" s="14">
        <f t="shared" si="0"/>
        <v>0</v>
      </c>
      <c r="G9" s="14">
        <v>0</v>
      </c>
      <c r="H9" s="14">
        <f t="shared" si="1"/>
        <v>0</v>
      </c>
      <c r="I9" s="14">
        <f t="shared" si="2"/>
        <v>0</v>
      </c>
      <c r="J9" s="15"/>
    </row>
    <row r="10" spans="1:10" s="5" customFormat="1" ht="21.75" customHeight="1">
      <c r="A10" s="16" t="s">
        <v>10</v>
      </c>
      <c r="B10" s="17" t="s">
        <v>173</v>
      </c>
      <c r="C10" s="14">
        <v>0</v>
      </c>
      <c r="D10" s="13" t="s">
        <v>146</v>
      </c>
      <c r="E10" s="14">
        <v>0</v>
      </c>
      <c r="F10" s="14">
        <f t="shared" si="0"/>
        <v>0</v>
      </c>
      <c r="G10" s="14">
        <v>0</v>
      </c>
      <c r="H10" s="14">
        <f t="shared" si="1"/>
        <v>0</v>
      </c>
      <c r="I10" s="14">
        <f t="shared" si="2"/>
        <v>0</v>
      </c>
      <c r="J10" s="15"/>
    </row>
    <row r="11" spans="1:10" s="5" customFormat="1" ht="21.75" customHeight="1">
      <c r="A11" s="16" t="s">
        <v>10</v>
      </c>
      <c r="B11" s="17" t="s">
        <v>145</v>
      </c>
      <c r="C11" s="14">
        <v>0</v>
      </c>
      <c r="D11" s="13" t="s">
        <v>37</v>
      </c>
      <c r="E11" s="14">
        <v>0</v>
      </c>
      <c r="F11" s="14">
        <f t="shared" si="0"/>
        <v>0</v>
      </c>
      <c r="G11" s="14">
        <v>0</v>
      </c>
      <c r="H11" s="14">
        <f t="shared" si="1"/>
        <v>0</v>
      </c>
      <c r="I11" s="14">
        <f t="shared" si="2"/>
        <v>0</v>
      </c>
      <c r="J11" s="15"/>
    </row>
    <row r="12" spans="1:10" s="5" customFormat="1" ht="21.75" customHeight="1">
      <c r="A12" s="16" t="s">
        <v>10</v>
      </c>
      <c r="B12" s="17" t="s">
        <v>175</v>
      </c>
      <c r="C12" s="14">
        <v>0</v>
      </c>
      <c r="D12" s="13" t="s">
        <v>146</v>
      </c>
      <c r="E12" s="14">
        <v>0</v>
      </c>
      <c r="F12" s="14">
        <f t="shared" si="0"/>
        <v>0</v>
      </c>
      <c r="G12" s="14">
        <v>0</v>
      </c>
      <c r="H12" s="14">
        <f t="shared" si="1"/>
        <v>0</v>
      </c>
      <c r="I12" s="14">
        <f t="shared" si="2"/>
        <v>0</v>
      </c>
      <c r="J12" s="15"/>
    </row>
    <row r="13" spans="1:10" s="5" customFormat="1" ht="21.75" customHeight="1">
      <c r="A13" s="16" t="s">
        <v>10</v>
      </c>
      <c r="B13" s="17" t="s">
        <v>148</v>
      </c>
      <c r="C13" s="14">
        <v>0</v>
      </c>
      <c r="D13" s="13" t="s">
        <v>149</v>
      </c>
      <c r="E13" s="14">
        <v>0</v>
      </c>
      <c r="F13" s="14">
        <f t="shared" si="0"/>
        <v>0</v>
      </c>
      <c r="G13" s="14">
        <v>0</v>
      </c>
      <c r="H13" s="14">
        <f t="shared" si="1"/>
        <v>0</v>
      </c>
      <c r="I13" s="14">
        <f t="shared" si="2"/>
        <v>0</v>
      </c>
      <c r="J13" s="15"/>
    </row>
    <row r="14" spans="1:10" s="5" customFormat="1" ht="21.75" customHeight="1">
      <c r="A14" s="16" t="s">
        <v>10</v>
      </c>
      <c r="B14" s="17" t="s">
        <v>174</v>
      </c>
      <c r="C14" s="14">
        <v>0</v>
      </c>
      <c r="D14" s="13" t="s">
        <v>149</v>
      </c>
      <c r="E14" s="14">
        <v>0</v>
      </c>
      <c r="F14" s="14">
        <f t="shared" si="0"/>
        <v>0</v>
      </c>
      <c r="G14" s="14">
        <v>0</v>
      </c>
      <c r="H14" s="14">
        <f t="shared" si="1"/>
        <v>0</v>
      </c>
      <c r="I14" s="14">
        <f t="shared" si="2"/>
        <v>0</v>
      </c>
      <c r="J14" s="15"/>
    </row>
    <row r="15" spans="1:10" s="5" customFormat="1" ht="21.75" customHeight="1">
      <c r="A15" s="16" t="s">
        <v>10</v>
      </c>
      <c r="B15" s="17" t="s">
        <v>150</v>
      </c>
      <c r="C15" s="14">
        <v>0</v>
      </c>
      <c r="D15" s="13" t="s">
        <v>149</v>
      </c>
      <c r="E15" s="14">
        <v>0</v>
      </c>
      <c r="F15" s="14">
        <f t="shared" si="0"/>
        <v>0</v>
      </c>
      <c r="G15" s="14">
        <v>0</v>
      </c>
      <c r="H15" s="14">
        <f t="shared" si="1"/>
        <v>0</v>
      </c>
      <c r="I15" s="14">
        <f t="shared" si="2"/>
        <v>0</v>
      </c>
      <c r="J15" s="15"/>
    </row>
    <row r="16" spans="1:10" s="5" customFormat="1" ht="21.75" customHeight="1">
      <c r="A16" s="16" t="s">
        <v>10</v>
      </c>
      <c r="B16" s="17" t="s">
        <v>160</v>
      </c>
      <c r="C16" s="14">
        <v>0</v>
      </c>
      <c r="D16" s="13" t="s">
        <v>149</v>
      </c>
      <c r="E16" s="14">
        <v>0</v>
      </c>
      <c r="F16" s="14">
        <f t="shared" si="0"/>
        <v>0</v>
      </c>
      <c r="G16" s="14">
        <v>0</v>
      </c>
      <c r="H16" s="14">
        <f t="shared" si="1"/>
        <v>0</v>
      </c>
      <c r="I16" s="14">
        <f t="shared" si="2"/>
        <v>0</v>
      </c>
      <c r="J16" s="15"/>
    </row>
    <row r="17" spans="1:10" s="5" customFormat="1" ht="21.75" customHeight="1">
      <c r="A17" s="16" t="s">
        <v>10</v>
      </c>
      <c r="B17" s="17" t="s">
        <v>161</v>
      </c>
      <c r="C17" s="14">
        <v>0</v>
      </c>
      <c r="D17" s="13" t="s">
        <v>149</v>
      </c>
      <c r="E17" s="14">
        <v>0</v>
      </c>
      <c r="F17" s="14">
        <f t="shared" si="0"/>
        <v>0</v>
      </c>
      <c r="G17" s="14">
        <v>0</v>
      </c>
      <c r="H17" s="14">
        <f t="shared" si="1"/>
        <v>0</v>
      </c>
      <c r="I17" s="14">
        <f t="shared" si="2"/>
        <v>0</v>
      </c>
      <c r="J17" s="15"/>
    </row>
    <row r="18" spans="1:10" s="5" customFormat="1" ht="21.75" customHeight="1">
      <c r="A18" s="16" t="s">
        <v>10</v>
      </c>
      <c r="B18" s="17" t="s">
        <v>151</v>
      </c>
      <c r="C18" s="14">
        <v>0</v>
      </c>
      <c r="D18" s="13" t="s">
        <v>149</v>
      </c>
      <c r="E18" s="14">
        <v>0</v>
      </c>
      <c r="F18" s="14">
        <f t="shared" si="0"/>
        <v>0</v>
      </c>
      <c r="G18" s="14">
        <v>0</v>
      </c>
      <c r="H18" s="14">
        <f t="shared" si="1"/>
        <v>0</v>
      </c>
      <c r="I18" s="14">
        <f t="shared" si="2"/>
        <v>0</v>
      </c>
      <c r="J18" s="15"/>
    </row>
    <row r="19" spans="1:10" s="5" customFormat="1" ht="21.75" customHeight="1">
      <c r="A19" s="16"/>
      <c r="B19" s="17"/>
      <c r="C19" s="14"/>
      <c r="D19" s="13"/>
      <c r="E19" s="14"/>
      <c r="F19" s="14"/>
      <c r="G19" s="14"/>
      <c r="H19" s="14"/>
      <c r="I19" s="14"/>
      <c r="J19" s="15"/>
    </row>
    <row r="20" spans="1:10" s="5" customFormat="1" ht="21.75" customHeight="1">
      <c r="A20" s="16"/>
      <c r="B20" s="17"/>
      <c r="C20" s="14"/>
      <c r="D20" s="13"/>
      <c r="E20" s="14"/>
      <c r="F20" s="14"/>
      <c r="G20" s="14"/>
      <c r="H20" s="14"/>
      <c r="I20" s="14"/>
      <c r="J20" s="15"/>
    </row>
    <row r="21" spans="1:10" s="5" customFormat="1" ht="21.75" customHeight="1">
      <c r="A21" s="16"/>
      <c r="B21" s="17"/>
      <c r="C21" s="14"/>
      <c r="D21" s="13"/>
      <c r="E21" s="14"/>
      <c r="F21" s="14"/>
      <c r="G21" s="14"/>
      <c r="H21" s="14"/>
      <c r="I21" s="14"/>
      <c r="J21" s="15"/>
    </row>
    <row r="22" spans="1:10" s="5" customFormat="1" ht="21.75" customHeight="1">
      <c r="A22" s="16"/>
      <c r="B22" s="17"/>
      <c r="C22" s="14"/>
      <c r="D22" s="13"/>
      <c r="E22" s="14"/>
      <c r="F22" s="14"/>
      <c r="G22" s="14"/>
      <c r="H22" s="14"/>
      <c r="I22" s="14"/>
      <c r="J22" s="15"/>
    </row>
    <row r="23" spans="1:10" s="5" customFormat="1" ht="21.75" customHeight="1">
      <c r="A23" s="16" t="s">
        <v>10</v>
      </c>
      <c r="B23" s="17" t="s">
        <v>10</v>
      </c>
      <c r="C23" s="14" t="s">
        <v>10</v>
      </c>
      <c r="D23" s="13" t="s">
        <v>10</v>
      </c>
      <c r="E23" s="14"/>
      <c r="F23" s="14" t="s">
        <v>10</v>
      </c>
      <c r="G23" s="14"/>
      <c r="H23" s="14" t="s">
        <v>10</v>
      </c>
      <c r="I23" s="14" t="s">
        <v>10</v>
      </c>
      <c r="J23" s="15"/>
    </row>
    <row r="24" spans="1:10" s="5" customFormat="1" ht="21.75" customHeight="1">
      <c r="A24" s="16" t="s">
        <v>10</v>
      </c>
      <c r="B24" s="17" t="s">
        <v>10</v>
      </c>
      <c r="C24" s="14" t="s">
        <v>10</v>
      </c>
      <c r="D24" s="13" t="s">
        <v>10</v>
      </c>
      <c r="E24" s="14"/>
      <c r="F24" s="14" t="s">
        <v>10</v>
      </c>
      <c r="G24" s="14"/>
      <c r="H24" s="14" t="s">
        <v>10</v>
      </c>
      <c r="I24" s="14" t="s">
        <v>10</v>
      </c>
      <c r="J24" s="15"/>
    </row>
    <row r="25" spans="1:10" s="5" customFormat="1" ht="21.75" customHeight="1">
      <c r="A25" s="9"/>
      <c r="B25" s="30" t="s">
        <v>152</v>
      </c>
      <c r="C25" s="18" t="s">
        <v>10</v>
      </c>
      <c r="D25" s="19"/>
      <c r="E25" s="18"/>
      <c r="F25" s="18"/>
      <c r="G25" s="18"/>
      <c r="H25" s="18"/>
      <c r="I25" s="20">
        <f>SUM(I6:I24)</f>
        <v>1500</v>
      </c>
      <c r="J25" s="2"/>
    </row>
    <row r="26" spans="1:10" s="5" customFormat="1" ht="21.75" customHeight="1">
      <c r="A26" s="134">
        <v>2</v>
      </c>
      <c r="B26" s="135" t="s">
        <v>211</v>
      </c>
      <c r="C26" s="136" t="s">
        <v>10</v>
      </c>
      <c r="D26" s="137"/>
      <c r="E26" s="138"/>
      <c r="F26" s="138" t="s">
        <v>10</v>
      </c>
      <c r="G26" s="138"/>
      <c r="H26" s="138" t="s">
        <v>10</v>
      </c>
      <c r="I26" s="138"/>
      <c r="J26" s="139"/>
    </row>
    <row r="27" spans="1:10" s="5" customFormat="1" ht="21.75" customHeight="1">
      <c r="A27" s="16" t="s">
        <v>10</v>
      </c>
      <c r="B27" s="140" t="s">
        <v>30</v>
      </c>
      <c r="C27" s="14" t="s">
        <v>10</v>
      </c>
      <c r="D27" s="13" t="s">
        <v>21</v>
      </c>
      <c r="E27" s="14"/>
      <c r="F27" s="14" t="s">
        <v>10</v>
      </c>
      <c r="G27" s="14"/>
      <c r="H27" s="14" t="s">
        <v>10</v>
      </c>
      <c r="I27" s="14">
        <f>I50</f>
        <v>37445</v>
      </c>
      <c r="J27" s="15"/>
    </row>
    <row r="28" spans="1:10" s="5" customFormat="1" ht="21.75" customHeight="1">
      <c r="A28" s="16" t="s">
        <v>10</v>
      </c>
      <c r="B28" s="140" t="s">
        <v>55</v>
      </c>
      <c r="C28" s="14" t="s">
        <v>10</v>
      </c>
      <c r="D28" s="13" t="s">
        <v>21</v>
      </c>
      <c r="E28" s="14"/>
      <c r="F28" s="14" t="s">
        <v>10</v>
      </c>
      <c r="G28" s="14"/>
      <c r="H28" s="14" t="s">
        <v>10</v>
      </c>
      <c r="I28" s="14">
        <f>I61</f>
        <v>0</v>
      </c>
      <c r="J28" s="15"/>
    </row>
    <row r="29" spans="1:10" s="5" customFormat="1" ht="21.75" customHeight="1">
      <c r="A29" s="16" t="s">
        <v>10</v>
      </c>
      <c r="B29" s="140" t="s">
        <v>56</v>
      </c>
      <c r="C29" s="14" t="s">
        <v>10</v>
      </c>
      <c r="D29" s="13" t="s">
        <v>21</v>
      </c>
      <c r="E29" s="14"/>
      <c r="F29" s="14" t="s">
        <v>10</v>
      </c>
      <c r="G29" s="14"/>
      <c r="H29" s="14" t="s">
        <v>10</v>
      </c>
      <c r="I29" s="14">
        <f>I69</f>
        <v>0</v>
      </c>
      <c r="J29" s="15"/>
    </row>
    <row r="30" spans="1:10" s="5" customFormat="1" ht="21.75" customHeight="1">
      <c r="A30" s="16" t="s">
        <v>10</v>
      </c>
      <c r="B30" s="140" t="s">
        <v>58</v>
      </c>
      <c r="C30" s="14" t="s">
        <v>10</v>
      </c>
      <c r="D30" s="13" t="s">
        <v>21</v>
      </c>
      <c r="E30" s="14"/>
      <c r="F30" s="14" t="s">
        <v>10</v>
      </c>
      <c r="G30" s="14"/>
      <c r="H30" s="14" t="s">
        <v>10</v>
      </c>
      <c r="I30" s="14">
        <f>I79</f>
        <v>0</v>
      </c>
      <c r="J30" s="15"/>
    </row>
    <row r="31" spans="1:10" s="5" customFormat="1" ht="21.75" customHeight="1">
      <c r="A31" s="16" t="s">
        <v>10</v>
      </c>
      <c r="B31" s="140" t="s">
        <v>64</v>
      </c>
      <c r="C31" s="14" t="s">
        <v>10</v>
      </c>
      <c r="D31" s="13" t="s">
        <v>21</v>
      </c>
      <c r="E31" s="14"/>
      <c r="F31" s="14" t="s">
        <v>10</v>
      </c>
      <c r="G31" s="14"/>
      <c r="H31" s="14" t="s">
        <v>10</v>
      </c>
      <c r="I31" s="14">
        <f>I87</f>
        <v>0</v>
      </c>
      <c r="J31" s="15"/>
    </row>
    <row r="32" spans="1:10" s="5" customFormat="1" ht="21.75" customHeight="1">
      <c r="A32" s="16" t="s">
        <v>10</v>
      </c>
      <c r="B32" s="140" t="s">
        <v>210</v>
      </c>
      <c r="C32" s="14" t="s">
        <v>10</v>
      </c>
      <c r="D32" s="13" t="s">
        <v>21</v>
      </c>
      <c r="E32" s="14"/>
      <c r="F32" s="14" t="s">
        <v>10</v>
      </c>
      <c r="G32" s="14"/>
      <c r="H32" s="14" t="s">
        <v>10</v>
      </c>
      <c r="I32" s="14">
        <f>I95</f>
        <v>0</v>
      </c>
      <c r="J32" s="15"/>
    </row>
    <row r="33" spans="1:10" s="5" customFormat="1" ht="21.75" customHeight="1">
      <c r="A33" s="16" t="s">
        <v>10</v>
      </c>
      <c r="B33" s="140" t="s">
        <v>70</v>
      </c>
      <c r="C33" s="14" t="s">
        <v>10</v>
      </c>
      <c r="D33" s="13" t="s">
        <v>21</v>
      </c>
      <c r="E33" s="14"/>
      <c r="F33" s="14" t="s">
        <v>10</v>
      </c>
      <c r="G33" s="14"/>
      <c r="H33" s="14" t="s">
        <v>10</v>
      </c>
      <c r="I33" s="14">
        <f>I99</f>
        <v>0</v>
      </c>
      <c r="J33" s="15"/>
    </row>
    <row r="34" spans="1:10" s="5" customFormat="1" ht="21.75" customHeight="1">
      <c r="A34" s="16" t="s">
        <v>10</v>
      </c>
      <c r="B34" s="17" t="s">
        <v>10</v>
      </c>
      <c r="C34" s="14" t="s">
        <v>10</v>
      </c>
      <c r="D34" s="13" t="s">
        <v>10</v>
      </c>
      <c r="E34" s="14"/>
      <c r="F34" s="14" t="s">
        <v>10</v>
      </c>
      <c r="G34" s="14"/>
      <c r="H34" s="14" t="s">
        <v>10</v>
      </c>
      <c r="I34" s="14" t="s">
        <v>10</v>
      </c>
      <c r="J34" s="15"/>
    </row>
    <row r="35" spans="1:10" s="5" customFormat="1" ht="21.75" customHeight="1">
      <c r="A35" s="16" t="s">
        <v>10</v>
      </c>
      <c r="B35" s="17" t="s">
        <v>10</v>
      </c>
      <c r="C35" s="14" t="s">
        <v>10</v>
      </c>
      <c r="D35" s="13" t="s">
        <v>10</v>
      </c>
      <c r="E35" s="14"/>
      <c r="F35" s="14" t="s">
        <v>10</v>
      </c>
      <c r="G35" s="14"/>
      <c r="H35" s="14" t="s">
        <v>10</v>
      </c>
      <c r="I35" s="14" t="s">
        <v>10</v>
      </c>
      <c r="J35" s="15"/>
    </row>
    <row r="36" spans="1:10" s="5" customFormat="1" ht="21.75" customHeight="1">
      <c r="A36" s="16" t="s">
        <v>10</v>
      </c>
      <c r="B36" s="17" t="s">
        <v>10</v>
      </c>
      <c r="C36" s="14" t="s">
        <v>10</v>
      </c>
      <c r="D36" s="13" t="s">
        <v>10</v>
      </c>
      <c r="E36" s="14"/>
      <c r="F36" s="14" t="s">
        <v>10</v>
      </c>
      <c r="G36" s="14"/>
      <c r="H36" s="14" t="s">
        <v>10</v>
      </c>
      <c r="I36" s="14" t="s">
        <v>10</v>
      </c>
      <c r="J36" s="15"/>
    </row>
    <row r="37" spans="1:10" s="5" customFormat="1" ht="21.75" customHeight="1">
      <c r="A37" s="16" t="s">
        <v>10</v>
      </c>
      <c r="B37" s="17" t="s">
        <v>10</v>
      </c>
      <c r="C37" s="14" t="s">
        <v>10</v>
      </c>
      <c r="D37" s="13" t="s">
        <v>10</v>
      </c>
      <c r="E37" s="14"/>
      <c r="F37" s="14" t="s">
        <v>10</v>
      </c>
      <c r="G37" s="14"/>
      <c r="H37" s="14" t="s">
        <v>10</v>
      </c>
      <c r="I37" s="14" t="s">
        <v>10</v>
      </c>
      <c r="J37" s="15"/>
    </row>
    <row r="38" spans="1:10" s="5" customFormat="1" ht="21.75" customHeight="1">
      <c r="A38" s="16" t="s">
        <v>10</v>
      </c>
      <c r="B38" s="17" t="s">
        <v>10</v>
      </c>
      <c r="C38" s="14" t="s">
        <v>10</v>
      </c>
      <c r="D38" s="13" t="s">
        <v>10</v>
      </c>
      <c r="E38" s="14"/>
      <c r="F38" s="14" t="s">
        <v>10</v>
      </c>
      <c r="G38" s="14"/>
      <c r="H38" s="14" t="s">
        <v>10</v>
      </c>
      <c r="I38" s="14" t="s">
        <v>10</v>
      </c>
      <c r="J38" s="15"/>
    </row>
    <row r="39" spans="1:10" s="5" customFormat="1" ht="21.75" customHeight="1">
      <c r="A39" s="16" t="s">
        <v>10</v>
      </c>
      <c r="B39" s="17" t="s">
        <v>10</v>
      </c>
      <c r="C39" s="14" t="s">
        <v>10</v>
      </c>
      <c r="D39" s="13" t="s">
        <v>10</v>
      </c>
      <c r="E39" s="14"/>
      <c r="F39" s="14" t="s">
        <v>10</v>
      </c>
      <c r="G39" s="14"/>
      <c r="H39" s="14" t="s">
        <v>10</v>
      </c>
      <c r="I39" s="14" t="s">
        <v>10</v>
      </c>
      <c r="J39" s="15"/>
    </row>
    <row r="40" spans="1:10" s="5" customFormat="1" ht="21.75" customHeight="1">
      <c r="A40" s="16" t="s">
        <v>10</v>
      </c>
      <c r="B40" s="17" t="s">
        <v>10</v>
      </c>
      <c r="C40" s="14" t="s">
        <v>10</v>
      </c>
      <c r="D40" s="13" t="s">
        <v>10</v>
      </c>
      <c r="E40" s="14"/>
      <c r="F40" s="14" t="s">
        <v>10</v>
      </c>
      <c r="G40" s="14"/>
      <c r="H40" s="14" t="s">
        <v>10</v>
      </c>
      <c r="I40" s="14" t="s">
        <v>10</v>
      </c>
      <c r="J40" s="15"/>
    </row>
    <row r="41" spans="1:10" s="5" customFormat="1" ht="21.75" customHeight="1">
      <c r="A41" s="16" t="s">
        <v>10</v>
      </c>
      <c r="B41" s="17" t="s">
        <v>10</v>
      </c>
      <c r="C41" s="14" t="s">
        <v>10</v>
      </c>
      <c r="D41" s="13" t="s">
        <v>10</v>
      </c>
      <c r="E41" s="14"/>
      <c r="F41" s="14" t="s">
        <v>10</v>
      </c>
      <c r="G41" s="14"/>
      <c r="H41" s="14" t="s">
        <v>10</v>
      </c>
      <c r="I41" s="14" t="s">
        <v>10</v>
      </c>
      <c r="J41" s="15"/>
    </row>
    <row r="42" spans="1:10" s="5" customFormat="1" ht="21.75" customHeight="1">
      <c r="A42" s="16" t="s">
        <v>10</v>
      </c>
      <c r="B42" s="17" t="s">
        <v>10</v>
      </c>
      <c r="C42" s="14" t="s">
        <v>10</v>
      </c>
      <c r="D42" s="13" t="s">
        <v>10</v>
      </c>
      <c r="E42" s="14"/>
      <c r="F42" s="14" t="s">
        <v>10</v>
      </c>
      <c r="G42" s="14"/>
      <c r="H42" s="14" t="s">
        <v>10</v>
      </c>
      <c r="I42" s="14" t="s">
        <v>10</v>
      </c>
      <c r="J42" s="15"/>
    </row>
    <row r="43" spans="1:10" s="5" customFormat="1" ht="21.75" customHeight="1">
      <c r="A43" s="16" t="s">
        <v>10</v>
      </c>
      <c r="B43" s="17" t="s">
        <v>10</v>
      </c>
      <c r="C43" s="14" t="s">
        <v>10</v>
      </c>
      <c r="D43" s="13" t="s">
        <v>10</v>
      </c>
      <c r="E43" s="14"/>
      <c r="F43" s="14" t="s">
        <v>10</v>
      </c>
      <c r="G43" s="14"/>
      <c r="H43" s="14" t="s">
        <v>10</v>
      </c>
      <c r="I43" s="14" t="s">
        <v>10</v>
      </c>
      <c r="J43" s="15"/>
    </row>
    <row r="44" spans="1:10" s="5" customFormat="1" ht="21.75" customHeight="1">
      <c r="A44" s="9"/>
      <c r="B44" s="30" t="s">
        <v>31</v>
      </c>
      <c r="C44" s="18" t="s">
        <v>10</v>
      </c>
      <c r="D44" s="19"/>
      <c r="E44" s="18"/>
      <c r="F44" s="18"/>
      <c r="G44" s="18"/>
      <c r="H44" s="18"/>
      <c r="I44" s="20">
        <f>SUM(I27:I43)</f>
        <v>37445</v>
      </c>
      <c r="J44" s="2"/>
    </row>
    <row r="45" spans="1:10" s="24" customFormat="1" ht="21.75" customHeight="1">
      <c r="A45" s="141"/>
      <c r="B45" s="142" t="s">
        <v>30</v>
      </c>
      <c r="C45" s="143" t="s">
        <v>10</v>
      </c>
      <c r="D45" s="144"/>
      <c r="E45" s="145"/>
      <c r="F45" s="145" t="s">
        <v>10</v>
      </c>
      <c r="G45" s="145"/>
      <c r="H45" s="145" t="s">
        <v>10</v>
      </c>
      <c r="I45" s="145"/>
      <c r="J45" s="146"/>
    </row>
    <row r="46" spans="1:10" ht="21.75" customHeight="1">
      <c r="A46" s="16" t="s">
        <v>10</v>
      </c>
      <c r="B46" s="17" t="s">
        <v>204</v>
      </c>
      <c r="C46" s="14">
        <v>115</v>
      </c>
      <c r="D46" s="13" t="s">
        <v>37</v>
      </c>
      <c r="E46" s="14">
        <v>150</v>
      </c>
      <c r="F46" s="14">
        <f>ROUND(C46*E46,0)</f>
        <v>17250</v>
      </c>
      <c r="G46" s="14">
        <v>70</v>
      </c>
      <c r="H46" s="14">
        <f>ROUND(C46*G46,0)</f>
        <v>8050</v>
      </c>
      <c r="I46" s="14">
        <f>F46+H46</f>
        <v>25300</v>
      </c>
      <c r="J46" s="15"/>
    </row>
    <row r="47" spans="1:10" ht="21.75" customHeight="1">
      <c r="A47" s="16" t="s">
        <v>10</v>
      </c>
      <c r="B47" s="17" t="s">
        <v>209</v>
      </c>
      <c r="C47" s="14">
        <v>43</v>
      </c>
      <c r="D47" s="13" t="s">
        <v>207</v>
      </c>
      <c r="E47" s="14">
        <v>80</v>
      </c>
      <c r="F47" s="14">
        <f>ROUND(C47*E47,0)</f>
        <v>3440</v>
      </c>
      <c r="G47" s="14">
        <v>50</v>
      </c>
      <c r="H47" s="14">
        <f>ROUND(C47*G47,0)</f>
        <v>2150</v>
      </c>
      <c r="I47" s="14">
        <f>F47+H47</f>
        <v>5590</v>
      </c>
      <c r="J47" s="15"/>
    </row>
    <row r="48" spans="1:10" ht="21.75" customHeight="1">
      <c r="A48" s="16" t="s">
        <v>10</v>
      </c>
      <c r="B48" s="17" t="s">
        <v>205</v>
      </c>
      <c r="C48" s="14">
        <v>500</v>
      </c>
      <c r="D48" s="13" t="s">
        <v>206</v>
      </c>
      <c r="E48" s="39">
        <v>1.5</v>
      </c>
      <c r="F48" s="14">
        <f>ROUND(C48*E48,0)</f>
        <v>750</v>
      </c>
      <c r="G48" s="14"/>
      <c r="H48" s="14">
        <f>ROUND(C48*G48,0)</f>
        <v>0</v>
      </c>
      <c r="I48" s="14">
        <f>F48+H48</f>
        <v>750</v>
      </c>
      <c r="J48" s="15"/>
    </row>
    <row r="49" spans="1:10" ht="21.75" customHeight="1">
      <c r="A49" s="16" t="s">
        <v>10</v>
      </c>
      <c r="B49" s="17" t="s">
        <v>208</v>
      </c>
      <c r="C49" s="14">
        <v>43</v>
      </c>
      <c r="D49" s="13" t="s">
        <v>207</v>
      </c>
      <c r="E49" s="14">
        <v>90</v>
      </c>
      <c r="F49" s="14">
        <f>ROUND(C49*E49,0)</f>
        <v>3870</v>
      </c>
      <c r="G49" s="14">
        <v>45</v>
      </c>
      <c r="H49" s="14">
        <f>ROUND(C49*G49,0)</f>
        <v>1935</v>
      </c>
      <c r="I49" s="14">
        <f>F49+H49</f>
        <v>5805</v>
      </c>
      <c r="J49" s="15"/>
    </row>
    <row r="50" spans="1:10" ht="21.75" customHeight="1">
      <c r="A50" s="16" t="s">
        <v>10</v>
      </c>
      <c r="B50" s="15" t="s">
        <v>36</v>
      </c>
      <c r="C50" s="14" t="s">
        <v>10</v>
      </c>
      <c r="D50" s="13" t="s">
        <v>10</v>
      </c>
      <c r="E50" s="14"/>
      <c r="F50" s="14" t="s">
        <v>10</v>
      </c>
      <c r="G50" s="14"/>
      <c r="H50" s="14" t="s">
        <v>10</v>
      </c>
      <c r="I50" s="14">
        <f>SUM(I46:I49)</f>
        <v>37445</v>
      </c>
      <c r="J50" s="15"/>
    </row>
    <row r="51" spans="1:10" ht="21.75" customHeight="1">
      <c r="A51" s="141" t="s">
        <v>10</v>
      </c>
      <c r="B51" s="147" t="s">
        <v>55</v>
      </c>
      <c r="C51" s="145"/>
      <c r="D51" s="144"/>
      <c r="E51" s="145"/>
      <c r="F51" s="145"/>
      <c r="G51" s="145"/>
      <c r="H51" s="145"/>
      <c r="I51" s="145"/>
      <c r="J51" s="146"/>
    </row>
    <row r="52" spans="1:10" ht="21.75" customHeight="1">
      <c r="A52" s="16" t="s">
        <v>10</v>
      </c>
      <c r="B52" s="17" t="s">
        <v>212</v>
      </c>
      <c r="C52" s="14">
        <v>0</v>
      </c>
      <c r="D52" s="13" t="s">
        <v>37</v>
      </c>
      <c r="E52" s="14">
        <v>0</v>
      </c>
      <c r="F52" s="14">
        <f>ROUND(C52*E52,0)</f>
        <v>0</v>
      </c>
      <c r="G52" s="14">
        <v>0</v>
      </c>
      <c r="H52" s="14">
        <f>ROUND(C52*G52,0)</f>
        <v>0</v>
      </c>
      <c r="I52" s="14">
        <f>F52+H52</f>
        <v>0</v>
      </c>
      <c r="J52" s="15"/>
    </row>
    <row r="53" spans="1:10" ht="21.75" customHeight="1">
      <c r="A53" s="16" t="s">
        <v>10</v>
      </c>
      <c r="B53" s="17" t="s">
        <v>213</v>
      </c>
      <c r="C53" s="14">
        <v>0</v>
      </c>
      <c r="D53" s="13" t="s">
        <v>37</v>
      </c>
      <c r="E53" s="14">
        <v>0</v>
      </c>
      <c r="F53" s="14">
        <f>ROUND(C53*E53,0)</f>
        <v>0</v>
      </c>
      <c r="G53" s="14">
        <v>0</v>
      </c>
      <c r="H53" s="14">
        <f>ROUND(C53*G53,0)</f>
        <v>0</v>
      </c>
      <c r="I53" s="14">
        <f>F53+H53</f>
        <v>0</v>
      </c>
      <c r="J53" s="15"/>
    </row>
    <row r="54" spans="1:10" ht="21.75" customHeight="1">
      <c r="A54" s="16" t="s">
        <v>10</v>
      </c>
      <c r="B54" s="17" t="s">
        <v>214</v>
      </c>
      <c r="C54" s="14">
        <v>0</v>
      </c>
      <c r="D54" s="13" t="s">
        <v>35</v>
      </c>
      <c r="E54" s="14">
        <v>0</v>
      </c>
      <c r="F54" s="14">
        <f>ROUND(C54*E54,0)</f>
        <v>0</v>
      </c>
      <c r="G54" s="14">
        <v>0</v>
      </c>
      <c r="H54" s="14">
        <f>ROUND(C54*G54,0)</f>
        <v>0</v>
      </c>
      <c r="I54" s="14">
        <f>F54+H54</f>
        <v>0</v>
      </c>
      <c r="J54" s="15"/>
    </row>
    <row r="55" spans="1:10" ht="21.75" customHeight="1">
      <c r="A55" s="16" t="s">
        <v>10</v>
      </c>
      <c r="B55" s="17" t="s">
        <v>215</v>
      </c>
      <c r="C55" s="14">
        <v>0</v>
      </c>
      <c r="D55" s="13" t="s">
        <v>35</v>
      </c>
      <c r="E55" s="14">
        <v>0</v>
      </c>
      <c r="F55" s="14">
        <f>ROUND(C55*E55,0)</f>
        <v>0</v>
      </c>
      <c r="G55" s="14">
        <v>0</v>
      </c>
      <c r="H55" s="14">
        <f>ROUND(C55*G55,0)</f>
        <v>0</v>
      </c>
      <c r="I55" s="14">
        <f>F55+H55</f>
        <v>0</v>
      </c>
      <c r="J55" s="15"/>
    </row>
    <row r="56" spans="1:10" ht="21.75" customHeight="1">
      <c r="A56" s="16" t="s">
        <v>10</v>
      </c>
      <c r="B56" s="17" t="s">
        <v>216</v>
      </c>
      <c r="C56" s="14">
        <v>0</v>
      </c>
      <c r="D56" s="13" t="s">
        <v>37</v>
      </c>
      <c r="E56" s="39">
        <v>0</v>
      </c>
      <c r="F56" s="14">
        <f>ROUND(C56*E56,0)</f>
        <v>0</v>
      </c>
      <c r="G56" s="14">
        <v>0</v>
      </c>
      <c r="H56" s="14">
        <f>ROUND(C56*G56,0)</f>
        <v>0</v>
      </c>
      <c r="I56" s="14">
        <f>F56+H56</f>
        <v>0</v>
      </c>
      <c r="J56" s="15"/>
    </row>
    <row r="57" spans="1:10" ht="21.75" customHeight="1">
      <c r="A57" s="16" t="s">
        <v>10</v>
      </c>
      <c r="B57" s="17" t="s">
        <v>217</v>
      </c>
      <c r="C57" s="14">
        <v>0</v>
      </c>
      <c r="D57" s="13" t="s">
        <v>37</v>
      </c>
      <c r="E57" s="39">
        <v>0</v>
      </c>
      <c r="F57" s="14">
        <f>ROUND(C57*E58,0)</f>
        <v>0</v>
      </c>
      <c r="G57" s="14">
        <v>0</v>
      </c>
      <c r="H57" s="14">
        <f>ROUND(C57*G57,0)</f>
        <v>0</v>
      </c>
      <c r="I57" s="14">
        <f>F57+H57</f>
        <v>0</v>
      </c>
      <c r="J57" s="15"/>
    </row>
    <row r="58" spans="1:10" ht="21.75" customHeight="1">
      <c r="A58" s="16" t="s">
        <v>10</v>
      </c>
      <c r="B58" s="17" t="s">
        <v>218</v>
      </c>
      <c r="C58" s="14">
        <v>0</v>
      </c>
      <c r="D58" s="13" t="s">
        <v>37</v>
      </c>
      <c r="E58" s="39">
        <v>0</v>
      </c>
      <c r="F58" s="14">
        <f>ROUND(C58*E59,0)</f>
        <v>0</v>
      </c>
      <c r="G58" s="14">
        <v>0</v>
      </c>
      <c r="H58" s="14">
        <f>ROUND(C58*G58,0)</f>
        <v>0</v>
      </c>
      <c r="I58" s="14">
        <f>F58+H58</f>
        <v>0</v>
      </c>
      <c r="J58" s="15"/>
    </row>
    <row r="59" spans="1:10" ht="21.75" customHeight="1">
      <c r="A59" s="16" t="s">
        <v>10</v>
      </c>
      <c r="B59" s="17" t="s">
        <v>219</v>
      </c>
      <c r="C59" s="14">
        <v>0</v>
      </c>
      <c r="D59" s="13" t="s">
        <v>37</v>
      </c>
      <c r="E59" s="39">
        <v>0</v>
      </c>
      <c r="F59" s="101">
        <f>ROUND(C59*E61,0)</f>
        <v>0</v>
      </c>
      <c r="G59" s="14">
        <v>0</v>
      </c>
      <c r="H59" s="14">
        <f>ROUND(C59*G59,0)</f>
        <v>0</v>
      </c>
      <c r="I59" s="14">
        <f>F59+H59</f>
        <v>0</v>
      </c>
      <c r="J59" s="15"/>
    </row>
    <row r="60" spans="1:10" ht="21.75" customHeight="1">
      <c r="A60" s="195"/>
      <c r="B60" s="17" t="s">
        <v>241</v>
      </c>
      <c r="C60" s="14">
        <v>0</v>
      </c>
      <c r="D60" s="13" t="s">
        <v>35</v>
      </c>
      <c r="E60" s="14">
        <v>0</v>
      </c>
      <c r="F60" s="14">
        <f>ROUND(C60*E60,0)</f>
        <v>0</v>
      </c>
      <c r="G60" s="14">
        <v>0</v>
      </c>
      <c r="H60" s="14">
        <f>ROUND(C60*G60,0)</f>
        <v>0</v>
      </c>
      <c r="I60" s="14">
        <f>F60+H60</f>
        <v>0</v>
      </c>
      <c r="J60" s="15"/>
    </row>
    <row r="61" spans="1:10" ht="21.75" customHeight="1">
      <c r="A61" s="9"/>
      <c r="B61" s="31" t="s">
        <v>38</v>
      </c>
      <c r="C61" s="18" t="s">
        <v>10</v>
      </c>
      <c r="D61" s="19"/>
      <c r="E61" s="18"/>
      <c r="F61" s="18"/>
      <c r="G61" s="193"/>
      <c r="H61" s="18"/>
      <c r="I61" s="3">
        <f>SUM(I51:I59)</f>
        <v>0</v>
      </c>
      <c r="J61" s="2"/>
    </row>
    <row r="62" spans="1:10" ht="21.75" customHeight="1">
      <c r="A62" s="141"/>
      <c r="B62" s="147" t="s">
        <v>56</v>
      </c>
      <c r="C62" s="145" t="s">
        <v>10</v>
      </c>
      <c r="D62" s="144" t="s">
        <v>10</v>
      </c>
      <c r="E62" s="145"/>
      <c r="F62" s="145" t="s">
        <v>10</v>
      </c>
      <c r="G62" s="145"/>
      <c r="H62" s="145" t="s">
        <v>10</v>
      </c>
      <c r="I62" s="145" t="s">
        <v>10</v>
      </c>
      <c r="J62" s="146"/>
    </row>
    <row r="63" spans="1:10" ht="21.75" customHeight="1">
      <c r="A63" s="16" t="s">
        <v>10</v>
      </c>
      <c r="B63" s="17" t="s">
        <v>220</v>
      </c>
      <c r="C63" s="14">
        <v>0</v>
      </c>
      <c r="D63" s="13" t="s">
        <v>37</v>
      </c>
      <c r="E63" s="14"/>
      <c r="F63" s="14">
        <f>ROUND(C63*E63,0)</f>
        <v>0</v>
      </c>
      <c r="G63" s="14"/>
      <c r="H63" s="14">
        <f>ROUND(C63*G63,0)</f>
        <v>0</v>
      </c>
      <c r="I63" s="14">
        <f>F63+H63</f>
        <v>0</v>
      </c>
      <c r="J63" s="15"/>
    </row>
    <row r="64" spans="1:10" ht="21.75" customHeight="1">
      <c r="A64" s="16" t="s">
        <v>10</v>
      </c>
      <c r="B64" s="17" t="s">
        <v>221</v>
      </c>
      <c r="C64" s="14">
        <v>0</v>
      </c>
      <c r="D64" s="13" t="s">
        <v>37</v>
      </c>
      <c r="E64" s="14"/>
      <c r="F64" s="14">
        <f>ROUND(C64*E64,0)</f>
        <v>0</v>
      </c>
      <c r="G64" s="14"/>
      <c r="H64" s="14">
        <f>ROUND(C64*G64,0)</f>
        <v>0</v>
      </c>
      <c r="I64" s="14">
        <f>F64+H64</f>
        <v>0</v>
      </c>
      <c r="J64" s="15"/>
    </row>
    <row r="65" spans="1:10" ht="21.75" customHeight="1">
      <c r="A65" s="16" t="s">
        <v>10</v>
      </c>
      <c r="B65" s="17" t="s">
        <v>222</v>
      </c>
      <c r="C65" s="14">
        <v>0</v>
      </c>
      <c r="D65" s="13" t="s">
        <v>37</v>
      </c>
      <c r="E65" s="14"/>
      <c r="F65" s="14">
        <f>ROUND(C65*E65,0)</f>
        <v>0</v>
      </c>
      <c r="G65" s="14"/>
      <c r="H65" s="14">
        <f>ROUND(C65*G65,0)</f>
        <v>0</v>
      </c>
      <c r="I65" s="14">
        <f>F65+H65</f>
        <v>0</v>
      </c>
      <c r="J65" s="15"/>
    </row>
    <row r="66" spans="1:10" ht="21.75" customHeight="1">
      <c r="A66" s="16" t="s">
        <v>10</v>
      </c>
      <c r="B66" s="17" t="s">
        <v>223</v>
      </c>
      <c r="C66" s="14">
        <v>0</v>
      </c>
      <c r="D66" s="13" t="s">
        <v>37</v>
      </c>
      <c r="E66" s="14"/>
      <c r="F66" s="14">
        <f>ROUND(C66*E66,0)</f>
        <v>0</v>
      </c>
      <c r="G66" s="14"/>
      <c r="H66" s="14">
        <f>ROUND(C66*G66,0)</f>
        <v>0</v>
      </c>
      <c r="I66" s="14">
        <f>F66+H66</f>
        <v>0</v>
      </c>
      <c r="J66" s="15"/>
    </row>
    <row r="67" spans="1:10" ht="21.75" customHeight="1">
      <c r="A67" s="16" t="s">
        <v>10</v>
      </c>
      <c r="B67" s="17" t="s">
        <v>224</v>
      </c>
      <c r="C67" s="14">
        <v>0</v>
      </c>
      <c r="D67" s="13" t="s">
        <v>37</v>
      </c>
      <c r="E67" s="14"/>
      <c r="F67" s="14">
        <f>ROUND(C67*E67,0)</f>
        <v>0</v>
      </c>
      <c r="G67" s="14"/>
      <c r="H67" s="14">
        <f>ROUND(C67*G67,0)</f>
        <v>0</v>
      </c>
      <c r="I67" s="14">
        <f>F67+H67</f>
        <v>0</v>
      </c>
      <c r="J67" s="15"/>
    </row>
    <row r="68" spans="1:10" ht="21.75" customHeight="1">
      <c r="A68" s="16" t="s">
        <v>10</v>
      </c>
      <c r="B68" s="17" t="s">
        <v>225</v>
      </c>
      <c r="C68" s="14">
        <v>0</v>
      </c>
      <c r="D68" s="13" t="s">
        <v>35</v>
      </c>
      <c r="E68" s="14"/>
      <c r="F68" s="14">
        <f>ROUND(C68*E68,0)</f>
        <v>0</v>
      </c>
      <c r="G68" s="14"/>
      <c r="H68" s="14">
        <f>ROUND(C68*G68,0)</f>
        <v>0</v>
      </c>
      <c r="I68" s="14">
        <f>F68+H68</f>
        <v>0</v>
      </c>
      <c r="J68" s="15"/>
    </row>
    <row r="69" spans="1:10" ht="21.75" customHeight="1">
      <c r="A69" s="16" t="s">
        <v>10</v>
      </c>
      <c r="B69" s="15" t="s">
        <v>39</v>
      </c>
      <c r="C69" s="14" t="s">
        <v>10</v>
      </c>
      <c r="D69" s="13" t="s">
        <v>10</v>
      </c>
      <c r="E69" s="14"/>
      <c r="F69" s="14" t="s">
        <v>10</v>
      </c>
      <c r="G69" s="14"/>
      <c r="H69" s="14" t="s">
        <v>10</v>
      </c>
      <c r="I69" s="14">
        <f>SUM(I63:I68)</f>
        <v>0</v>
      </c>
      <c r="J69" s="15"/>
    </row>
    <row r="70" spans="1:10" ht="21.75" customHeight="1">
      <c r="A70" s="16" t="s">
        <v>10</v>
      </c>
      <c r="B70" s="17" t="s">
        <v>10</v>
      </c>
      <c r="C70" s="14" t="s">
        <v>10</v>
      </c>
      <c r="D70" s="13" t="s">
        <v>10</v>
      </c>
      <c r="E70" s="14"/>
      <c r="F70" s="14" t="s">
        <v>10</v>
      </c>
      <c r="G70" s="14"/>
      <c r="H70" s="14" t="s">
        <v>10</v>
      </c>
      <c r="I70" s="14" t="s">
        <v>10</v>
      </c>
      <c r="J70" s="15"/>
    </row>
    <row r="71" spans="1:10" ht="21.75" customHeight="1">
      <c r="A71" s="141" t="s">
        <v>10</v>
      </c>
      <c r="B71" s="147" t="s">
        <v>58</v>
      </c>
      <c r="C71" s="145"/>
      <c r="D71" s="144"/>
      <c r="E71" s="145"/>
      <c r="F71" s="145"/>
      <c r="G71" s="145"/>
      <c r="H71" s="145"/>
      <c r="I71" s="145"/>
      <c r="J71" s="146"/>
    </row>
    <row r="72" spans="1:10" ht="21.75" customHeight="1">
      <c r="A72" s="16" t="s">
        <v>10</v>
      </c>
      <c r="B72" s="17" t="s">
        <v>226</v>
      </c>
      <c r="C72" s="14">
        <v>0</v>
      </c>
      <c r="D72" s="13" t="s">
        <v>42</v>
      </c>
      <c r="E72" s="14"/>
      <c r="F72" s="14">
        <f>ROUND(C72*E72,0)</f>
        <v>0</v>
      </c>
      <c r="G72" s="14"/>
      <c r="H72" s="14">
        <f>ROUND(C72*G72,0)</f>
        <v>0</v>
      </c>
      <c r="I72" s="14">
        <f>F72+H72</f>
        <v>0</v>
      </c>
      <c r="J72" s="15"/>
    </row>
    <row r="73" spans="1:10" ht="21.75" customHeight="1">
      <c r="A73" s="16" t="s">
        <v>10</v>
      </c>
      <c r="B73" s="17" t="s">
        <v>227</v>
      </c>
      <c r="C73" s="14">
        <v>0</v>
      </c>
      <c r="D73" s="13" t="s">
        <v>42</v>
      </c>
      <c r="E73" s="14"/>
      <c r="F73" s="14">
        <f>ROUND(C73*E73,0)</f>
        <v>0</v>
      </c>
      <c r="G73" s="14"/>
      <c r="H73" s="14">
        <f>ROUND(C73*G73,0)</f>
        <v>0</v>
      </c>
      <c r="I73" s="14">
        <f>F73+H73</f>
        <v>0</v>
      </c>
      <c r="J73" s="15"/>
    </row>
    <row r="74" spans="1:10" ht="21.75" customHeight="1">
      <c r="A74" s="16" t="s">
        <v>10</v>
      </c>
      <c r="B74" s="17" t="s">
        <v>228</v>
      </c>
      <c r="C74" s="14">
        <v>0</v>
      </c>
      <c r="D74" s="13" t="s">
        <v>42</v>
      </c>
      <c r="E74" s="14"/>
      <c r="F74" s="14">
        <f>ROUND(C74*E74,0)</f>
        <v>0</v>
      </c>
      <c r="G74" s="14"/>
      <c r="H74" s="14">
        <f>ROUND(C74*G74,0)</f>
        <v>0</v>
      </c>
      <c r="I74" s="14">
        <f>F74+H74</f>
        <v>0</v>
      </c>
      <c r="J74" s="15"/>
    </row>
    <row r="75" spans="1:10" ht="21.75" customHeight="1">
      <c r="A75" s="16" t="s">
        <v>10</v>
      </c>
      <c r="B75" s="17" t="s">
        <v>229</v>
      </c>
      <c r="C75" s="14">
        <v>0</v>
      </c>
      <c r="D75" s="13" t="s">
        <v>42</v>
      </c>
      <c r="E75" s="14"/>
      <c r="F75" s="14">
        <f>ROUND(C75*E75,0)</f>
        <v>0</v>
      </c>
      <c r="G75" s="14"/>
      <c r="H75" s="14">
        <f>ROUND(C75*G75,0)</f>
        <v>0</v>
      </c>
      <c r="I75" s="14">
        <f>F75+H75</f>
        <v>0</v>
      </c>
      <c r="J75" s="15"/>
    </row>
    <row r="76" spans="1:10" ht="21.75" customHeight="1">
      <c r="A76" s="16" t="s">
        <v>10</v>
      </c>
      <c r="B76" s="17" t="s">
        <v>231</v>
      </c>
      <c r="C76" s="14">
        <v>0</v>
      </c>
      <c r="D76" s="13" t="s">
        <v>42</v>
      </c>
      <c r="E76" s="14"/>
      <c r="F76" s="14">
        <f>ROUND(C76*E76,0)</f>
        <v>0</v>
      </c>
      <c r="G76" s="14"/>
      <c r="H76" s="14">
        <f>ROUND(C76*G76,0)</f>
        <v>0</v>
      </c>
      <c r="I76" s="14">
        <f>F76+H76</f>
        <v>0</v>
      </c>
      <c r="J76" s="15"/>
    </row>
    <row r="77" spans="1:10" ht="21.75" customHeight="1">
      <c r="A77" s="16"/>
      <c r="B77" s="17" t="s">
        <v>230</v>
      </c>
      <c r="C77" s="14">
        <v>0</v>
      </c>
      <c r="D77" s="13" t="s">
        <v>42</v>
      </c>
      <c r="E77" s="14"/>
      <c r="F77" s="14">
        <f>ROUND(C77*E77,0)</f>
        <v>0</v>
      </c>
      <c r="G77" s="14"/>
      <c r="H77" s="14">
        <f>ROUND(C77*G77,0)</f>
        <v>0</v>
      </c>
      <c r="I77" s="14">
        <f>F77+H77</f>
        <v>0</v>
      </c>
      <c r="J77" s="15"/>
    </row>
    <row r="78" spans="1:10" ht="21.75" customHeight="1">
      <c r="A78" s="16" t="s">
        <v>10</v>
      </c>
      <c r="B78" s="17" t="s">
        <v>232</v>
      </c>
      <c r="C78" s="14">
        <v>0</v>
      </c>
      <c r="D78" s="13" t="s">
        <v>42</v>
      </c>
      <c r="E78" s="14"/>
      <c r="F78" s="14">
        <f>ROUND(C78*E78,0)</f>
        <v>0</v>
      </c>
      <c r="G78" s="14"/>
      <c r="H78" s="14">
        <f>ROUND(C78*G78,0)</f>
        <v>0</v>
      </c>
      <c r="I78" s="14">
        <f>F78+H78</f>
        <v>0</v>
      </c>
      <c r="J78" s="15"/>
    </row>
    <row r="79" spans="1:10" ht="21.75" customHeight="1">
      <c r="A79" s="9"/>
      <c r="B79" s="31" t="s">
        <v>41</v>
      </c>
      <c r="C79" s="18" t="s">
        <v>10</v>
      </c>
      <c r="D79" s="19"/>
      <c r="E79" s="18"/>
      <c r="F79" s="18"/>
      <c r="G79" s="18"/>
      <c r="H79" s="18"/>
      <c r="I79" s="3">
        <f>SUM(I71:I78)</f>
        <v>0</v>
      </c>
      <c r="J79" s="2"/>
    </row>
    <row r="80" spans="1:10" ht="21.75" customHeight="1">
      <c r="A80" s="141"/>
      <c r="B80" s="142" t="s">
        <v>64</v>
      </c>
      <c r="C80" s="143" t="s">
        <v>10</v>
      </c>
      <c r="D80" s="144"/>
      <c r="E80" s="145"/>
      <c r="F80" s="145" t="s">
        <v>10</v>
      </c>
      <c r="G80" s="145"/>
      <c r="H80" s="145" t="s">
        <v>10</v>
      </c>
      <c r="I80" s="145"/>
      <c r="J80" s="146"/>
    </row>
    <row r="81" spans="1:10" ht="21.75" customHeight="1">
      <c r="A81" s="16" t="s">
        <v>10</v>
      </c>
      <c r="B81" s="17" t="s">
        <v>233</v>
      </c>
      <c r="C81" s="14">
        <v>0</v>
      </c>
      <c r="D81" s="13" t="s">
        <v>42</v>
      </c>
      <c r="E81" s="14"/>
      <c r="F81" s="14">
        <f aca="true" t="shared" si="3" ref="F81:F98">ROUND(C81*E81,0)</f>
        <v>0</v>
      </c>
      <c r="G81" s="14"/>
      <c r="H81" s="14">
        <f aca="true" t="shared" si="4" ref="H81:H98">ROUND(C81*G81,0)</f>
        <v>0</v>
      </c>
      <c r="I81" s="14">
        <f aca="true" t="shared" si="5" ref="I81:I98">F81+H81</f>
        <v>0</v>
      </c>
      <c r="J81" s="15"/>
    </row>
    <row r="82" spans="1:10" ht="21.75" customHeight="1">
      <c r="A82" s="16" t="s">
        <v>10</v>
      </c>
      <c r="B82" s="17" t="s">
        <v>233</v>
      </c>
      <c r="C82" s="14">
        <v>0</v>
      </c>
      <c r="D82" s="13" t="s">
        <v>42</v>
      </c>
      <c r="E82" s="14"/>
      <c r="F82" s="14">
        <f t="shared" si="3"/>
        <v>0</v>
      </c>
      <c r="G82" s="14"/>
      <c r="H82" s="14">
        <f t="shared" si="4"/>
        <v>0</v>
      </c>
      <c r="I82" s="14">
        <f t="shared" si="5"/>
        <v>0</v>
      </c>
      <c r="J82" s="15"/>
    </row>
    <row r="83" spans="1:10" ht="21.75" customHeight="1">
      <c r="A83" s="16" t="s">
        <v>10</v>
      </c>
      <c r="B83" s="17" t="s">
        <v>233</v>
      </c>
      <c r="C83" s="14">
        <v>0</v>
      </c>
      <c r="D83" s="13" t="s">
        <v>42</v>
      </c>
      <c r="E83" s="14"/>
      <c r="F83" s="14">
        <f t="shared" si="3"/>
        <v>0</v>
      </c>
      <c r="G83" s="14"/>
      <c r="H83" s="14">
        <f t="shared" si="4"/>
        <v>0</v>
      </c>
      <c r="I83" s="14">
        <f t="shared" si="5"/>
        <v>0</v>
      </c>
      <c r="J83" s="15"/>
    </row>
    <row r="84" spans="1:10" ht="21.75" customHeight="1">
      <c r="A84" s="16" t="s">
        <v>10</v>
      </c>
      <c r="B84" s="17" t="s">
        <v>233</v>
      </c>
      <c r="C84" s="14">
        <v>0</v>
      </c>
      <c r="D84" s="13" t="s">
        <v>42</v>
      </c>
      <c r="E84" s="14"/>
      <c r="F84" s="14">
        <f t="shared" si="3"/>
        <v>0</v>
      </c>
      <c r="G84" s="14"/>
      <c r="H84" s="14">
        <f t="shared" si="4"/>
        <v>0</v>
      </c>
      <c r="I84" s="14">
        <f t="shared" si="5"/>
        <v>0</v>
      </c>
      <c r="J84" s="15"/>
    </row>
    <row r="85" spans="1:10" ht="21.75" customHeight="1">
      <c r="A85" s="16" t="s">
        <v>10</v>
      </c>
      <c r="B85" s="17" t="s">
        <v>233</v>
      </c>
      <c r="C85" s="14">
        <v>0</v>
      </c>
      <c r="D85" s="13" t="s">
        <v>42</v>
      </c>
      <c r="E85" s="14"/>
      <c r="F85" s="14">
        <f t="shared" si="3"/>
        <v>0</v>
      </c>
      <c r="G85" s="14"/>
      <c r="H85" s="14">
        <f t="shared" si="4"/>
        <v>0</v>
      </c>
      <c r="I85" s="14">
        <f t="shared" si="5"/>
        <v>0</v>
      </c>
      <c r="J85" s="15"/>
    </row>
    <row r="86" spans="1:10" ht="21.75" customHeight="1">
      <c r="A86" s="16" t="s">
        <v>10</v>
      </c>
      <c r="B86" s="17" t="s">
        <v>233</v>
      </c>
      <c r="C86" s="14">
        <v>0</v>
      </c>
      <c r="D86" s="13" t="s">
        <v>42</v>
      </c>
      <c r="E86" s="14"/>
      <c r="F86" s="14">
        <f t="shared" si="3"/>
        <v>0</v>
      </c>
      <c r="G86" s="14"/>
      <c r="H86" s="14">
        <f t="shared" si="4"/>
        <v>0</v>
      </c>
      <c r="I86" s="14">
        <f t="shared" si="5"/>
        <v>0</v>
      </c>
      <c r="J86" s="15"/>
    </row>
    <row r="87" spans="1:10" ht="21.75" customHeight="1">
      <c r="A87" s="16" t="s">
        <v>10</v>
      </c>
      <c r="B87" s="15" t="s">
        <v>43</v>
      </c>
      <c r="C87" s="14" t="s">
        <v>10</v>
      </c>
      <c r="D87" s="13" t="s">
        <v>10</v>
      </c>
      <c r="E87" s="14"/>
      <c r="F87" s="14" t="s">
        <v>10</v>
      </c>
      <c r="G87" s="14"/>
      <c r="H87" s="14" t="s">
        <v>10</v>
      </c>
      <c r="I87" s="14">
        <f>SUM(I81:I86)</f>
        <v>0</v>
      </c>
      <c r="J87" s="15"/>
    </row>
    <row r="88" spans="1:10" ht="21.75" customHeight="1">
      <c r="A88" s="16" t="s">
        <v>10</v>
      </c>
      <c r="B88" s="17" t="s">
        <v>10</v>
      </c>
      <c r="C88" s="14" t="s">
        <v>10</v>
      </c>
      <c r="D88" s="13" t="s">
        <v>10</v>
      </c>
      <c r="E88" s="14"/>
      <c r="F88" s="14" t="s">
        <v>10</v>
      </c>
      <c r="G88" s="14"/>
      <c r="H88" s="14" t="s">
        <v>10</v>
      </c>
      <c r="I88" s="14" t="s">
        <v>10</v>
      </c>
      <c r="J88" s="15"/>
    </row>
    <row r="89" spans="1:10" ht="21.75" customHeight="1">
      <c r="A89" s="141" t="s">
        <v>10</v>
      </c>
      <c r="B89" s="147" t="s">
        <v>210</v>
      </c>
      <c r="C89" s="145"/>
      <c r="D89" s="144"/>
      <c r="E89" s="145"/>
      <c r="F89" s="145"/>
      <c r="G89" s="145"/>
      <c r="H89" s="145"/>
      <c r="I89" s="145"/>
      <c r="J89" s="146"/>
    </row>
    <row r="90" spans="1:10" ht="37.5" customHeight="1">
      <c r="A90" s="16" t="s">
        <v>10</v>
      </c>
      <c r="B90" s="194" t="s">
        <v>236</v>
      </c>
      <c r="C90" s="14">
        <v>0</v>
      </c>
      <c r="D90" s="13" t="s">
        <v>37</v>
      </c>
      <c r="E90" s="14"/>
      <c r="F90" s="14">
        <f t="shared" si="3"/>
        <v>0</v>
      </c>
      <c r="G90" s="14"/>
      <c r="H90" s="14">
        <f t="shared" si="4"/>
        <v>0</v>
      </c>
      <c r="I90" s="14">
        <f t="shared" si="5"/>
        <v>0</v>
      </c>
      <c r="J90" s="15"/>
    </row>
    <row r="91" spans="1:10" ht="21.75" customHeight="1">
      <c r="A91" s="16" t="s">
        <v>10</v>
      </c>
      <c r="B91" s="194" t="s">
        <v>237</v>
      </c>
      <c r="C91" s="14">
        <v>0</v>
      </c>
      <c r="D91" s="13" t="s">
        <v>37</v>
      </c>
      <c r="E91" s="14"/>
      <c r="F91" s="14">
        <f t="shared" si="3"/>
        <v>0</v>
      </c>
      <c r="G91" s="14"/>
      <c r="H91" s="14">
        <f t="shared" si="4"/>
        <v>0</v>
      </c>
      <c r="I91" s="14">
        <f t="shared" si="5"/>
        <v>0</v>
      </c>
      <c r="J91" s="15"/>
    </row>
    <row r="92" spans="1:10" ht="21.75" customHeight="1">
      <c r="A92" s="16" t="s">
        <v>10</v>
      </c>
      <c r="B92" s="17" t="s">
        <v>238</v>
      </c>
      <c r="C92" s="14">
        <v>0</v>
      </c>
      <c r="D92" s="13" t="s">
        <v>37</v>
      </c>
      <c r="E92" s="14"/>
      <c r="F92" s="14">
        <f t="shared" si="3"/>
        <v>0</v>
      </c>
      <c r="G92" s="14"/>
      <c r="H92" s="14">
        <f t="shared" si="4"/>
        <v>0</v>
      </c>
      <c r="I92" s="14">
        <f t="shared" si="5"/>
        <v>0</v>
      </c>
      <c r="J92" s="15"/>
    </row>
    <row r="93" spans="1:10" ht="21.75" customHeight="1">
      <c r="A93" s="16" t="s">
        <v>10</v>
      </c>
      <c r="B93" s="17" t="s">
        <v>239</v>
      </c>
      <c r="C93" s="14">
        <v>0</v>
      </c>
      <c r="D93" s="13" t="s">
        <v>37</v>
      </c>
      <c r="E93" s="14"/>
      <c r="F93" s="14">
        <f t="shared" si="3"/>
        <v>0</v>
      </c>
      <c r="G93" s="14"/>
      <c r="H93" s="14">
        <f t="shared" si="4"/>
        <v>0</v>
      </c>
      <c r="I93" s="14">
        <f t="shared" si="5"/>
        <v>0</v>
      </c>
      <c r="J93" s="15"/>
    </row>
    <row r="94" spans="1:10" ht="21.75" customHeight="1">
      <c r="A94" s="16"/>
      <c r="B94" s="17" t="s">
        <v>240</v>
      </c>
      <c r="C94" s="14">
        <v>0</v>
      </c>
      <c r="D94" s="13" t="s">
        <v>37</v>
      </c>
      <c r="E94" s="14"/>
      <c r="F94" s="14">
        <f>ROUND(C94*E94,0)</f>
        <v>0</v>
      </c>
      <c r="G94" s="14"/>
      <c r="H94" s="14">
        <f>ROUND(C94*G94,0)</f>
        <v>0</v>
      </c>
      <c r="I94" s="14">
        <f>F94+H94</f>
        <v>0</v>
      </c>
      <c r="J94" s="15"/>
    </row>
    <row r="95" spans="1:10" ht="21.75" customHeight="1">
      <c r="A95" s="16" t="s">
        <v>10</v>
      </c>
      <c r="B95" s="15" t="s">
        <v>45</v>
      </c>
      <c r="C95" s="14">
        <v>0</v>
      </c>
      <c r="D95" s="13" t="s">
        <v>10</v>
      </c>
      <c r="E95" s="14"/>
      <c r="F95" s="14" t="s">
        <v>10</v>
      </c>
      <c r="G95" s="14"/>
      <c r="H95" s="14" t="s">
        <v>10</v>
      </c>
      <c r="I95" s="14">
        <f>SUM(I89:I93)</f>
        <v>0</v>
      </c>
      <c r="J95" s="15" t="s">
        <v>10</v>
      </c>
    </row>
    <row r="96" spans="1:10" ht="21.75" customHeight="1">
      <c r="A96" s="141" t="s">
        <v>10</v>
      </c>
      <c r="B96" s="147" t="s">
        <v>70</v>
      </c>
      <c r="C96" s="145">
        <v>0</v>
      </c>
      <c r="D96" s="144"/>
      <c r="E96" s="145"/>
      <c r="F96" s="145" t="s">
        <v>10</v>
      </c>
      <c r="G96" s="145"/>
      <c r="H96" s="145" t="s">
        <v>10</v>
      </c>
      <c r="I96" s="145" t="s">
        <v>10</v>
      </c>
      <c r="J96" s="146"/>
    </row>
    <row r="97" spans="1:10" ht="21.75" customHeight="1">
      <c r="A97" s="16" t="s">
        <v>10</v>
      </c>
      <c r="B97" s="17" t="s">
        <v>234</v>
      </c>
      <c r="C97" s="14">
        <v>0</v>
      </c>
      <c r="D97" s="13" t="s">
        <v>35</v>
      </c>
      <c r="E97" s="14"/>
      <c r="F97" s="14">
        <f>ROUND(C97*E97,0)</f>
        <v>0</v>
      </c>
      <c r="G97" s="14"/>
      <c r="H97" s="14">
        <f>ROUND(C97*G97,0)</f>
        <v>0</v>
      </c>
      <c r="I97" s="14">
        <f>F97+H97</f>
        <v>0</v>
      </c>
      <c r="J97" s="15"/>
    </row>
    <row r="98" spans="1:10" ht="21.75" customHeight="1">
      <c r="A98" s="16" t="s">
        <v>10</v>
      </c>
      <c r="B98" s="17" t="s">
        <v>235</v>
      </c>
      <c r="C98" s="14">
        <v>0</v>
      </c>
      <c r="D98" s="13" t="s">
        <v>35</v>
      </c>
      <c r="E98" s="14"/>
      <c r="F98" s="14">
        <f t="shared" si="3"/>
        <v>0</v>
      </c>
      <c r="G98" s="14"/>
      <c r="H98" s="14">
        <f t="shared" si="4"/>
        <v>0</v>
      </c>
      <c r="I98" s="14">
        <f t="shared" si="5"/>
        <v>0</v>
      </c>
      <c r="J98" s="15"/>
    </row>
    <row r="99" spans="1:10" ht="21.75" customHeight="1">
      <c r="A99" s="9"/>
      <c r="B99" s="31" t="s">
        <v>46</v>
      </c>
      <c r="C99" s="32" t="s">
        <v>10</v>
      </c>
      <c r="D99" s="33" t="s">
        <v>10</v>
      </c>
      <c r="E99" s="32"/>
      <c r="F99" s="32" t="s">
        <v>10</v>
      </c>
      <c r="G99" s="32"/>
      <c r="H99" s="32" t="s">
        <v>10</v>
      </c>
      <c r="I99" s="32">
        <f>SUM(I98)</f>
        <v>0</v>
      </c>
      <c r="J99" s="2"/>
    </row>
    <row r="100" spans="1:10" ht="21.75" customHeight="1">
      <c r="A100" s="148">
        <v>3</v>
      </c>
      <c r="B100" s="149" t="s">
        <v>28</v>
      </c>
      <c r="C100" s="150" t="s">
        <v>10</v>
      </c>
      <c r="D100" s="151"/>
      <c r="E100" s="152"/>
      <c r="F100" s="152" t="s">
        <v>10</v>
      </c>
      <c r="G100" s="152"/>
      <c r="H100" s="152" t="s">
        <v>10</v>
      </c>
      <c r="I100" s="152" t="s">
        <v>10</v>
      </c>
      <c r="J100" s="153" t="s">
        <v>10</v>
      </c>
    </row>
    <row r="101" spans="1:10" ht="21.75" customHeight="1">
      <c r="A101" s="16" t="s">
        <v>10</v>
      </c>
      <c r="B101" s="140" t="s">
        <v>99</v>
      </c>
      <c r="C101" s="14" t="s">
        <v>10</v>
      </c>
      <c r="D101" s="13" t="s">
        <v>21</v>
      </c>
      <c r="E101" s="14"/>
      <c r="F101" s="14" t="s">
        <v>10</v>
      </c>
      <c r="G101" s="14"/>
      <c r="H101" s="14" t="s">
        <v>10</v>
      </c>
      <c r="I101" s="14">
        <f>I128</f>
        <v>209</v>
      </c>
      <c r="J101" s="15"/>
    </row>
    <row r="102" spans="1:10" ht="21.75" customHeight="1">
      <c r="A102" s="16" t="s">
        <v>10</v>
      </c>
      <c r="B102" s="140" t="s">
        <v>100</v>
      </c>
      <c r="C102" s="14" t="s">
        <v>10</v>
      </c>
      <c r="D102" s="13" t="s">
        <v>21</v>
      </c>
      <c r="E102" s="14"/>
      <c r="F102" s="14" t="s">
        <v>10</v>
      </c>
      <c r="G102" s="14"/>
      <c r="H102" s="14" t="s">
        <v>10</v>
      </c>
      <c r="I102" s="14">
        <f>I143</f>
        <v>147</v>
      </c>
      <c r="J102" s="15"/>
    </row>
    <row r="103" spans="1:10" ht="21.75" customHeight="1">
      <c r="A103" s="16" t="s">
        <v>10</v>
      </c>
      <c r="B103" s="140" t="s">
        <v>101</v>
      </c>
      <c r="C103" s="14" t="s">
        <v>10</v>
      </c>
      <c r="D103" s="13" t="s">
        <v>21</v>
      </c>
      <c r="E103" s="14"/>
      <c r="F103" s="14" t="s">
        <v>10</v>
      </c>
      <c r="G103" s="14"/>
      <c r="H103" s="14" t="s">
        <v>10</v>
      </c>
      <c r="I103" s="14">
        <f>I156</f>
        <v>19</v>
      </c>
      <c r="J103" s="15"/>
    </row>
    <row r="104" spans="1:10" ht="21.75" customHeight="1">
      <c r="A104" s="16" t="s">
        <v>10</v>
      </c>
      <c r="B104" s="140" t="s">
        <v>102</v>
      </c>
      <c r="C104" s="14" t="s">
        <v>10</v>
      </c>
      <c r="D104" s="13" t="s">
        <v>21</v>
      </c>
      <c r="E104" s="14"/>
      <c r="F104" s="14" t="s">
        <v>10</v>
      </c>
      <c r="G104" s="14"/>
      <c r="H104" s="14" t="s">
        <v>10</v>
      </c>
      <c r="I104" s="14">
        <f>I175</f>
        <v>692</v>
      </c>
      <c r="J104" s="15"/>
    </row>
    <row r="105" spans="1:10" ht="21.75" customHeight="1">
      <c r="A105" s="16" t="s">
        <v>10</v>
      </c>
      <c r="B105" s="140" t="s">
        <v>103</v>
      </c>
      <c r="C105" s="14" t="s">
        <v>10</v>
      </c>
      <c r="D105" s="13" t="s">
        <v>21</v>
      </c>
      <c r="E105" s="14"/>
      <c r="F105" s="14" t="s">
        <v>10</v>
      </c>
      <c r="G105" s="14"/>
      <c r="H105" s="14" t="s">
        <v>10</v>
      </c>
      <c r="I105" s="14">
        <f>I184</f>
        <v>0</v>
      </c>
      <c r="J105" s="15"/>
    </row>
    <row r="106" spans="1:10" ht="21.75" customHeight="1">
      <c r="A106" s="16" t="s">
        <v>10</v>
      </c>
      <c r="B106" s="17" t="s">
        <v>10</v>
      </c>
      <c r="C106" s="14" t="s">
        <v>10</v>
      </c>
      <c r="D106" s="13" t="s">
        <v>10</v>
      </c>
      <c r="E106" s="14"/>
      <c r="F106" s="14" t="s">
        <v>10</v>
      </c>
      <c r="G106" s="14"/>
      <c r="H106" s="14" t="s">
        <v>10</v>
      </c>
      <c r="I106" s="14" t="s">
        <v>10</v>
      </c>
      <c r="J106" s="15" t="s">
        <v>10</v>
      </c>
    </row>
    <row r="107" spans="1:10" ht="21.75" customHeight="1">
      <c r="A107" s="16" t="s">
        <v>10</v>
      </c>
      <c r="B107" s="17" t="s">
        <v>10</v>
      </c>
      <c r="C107" s="14" t="s">
        <v>10</v>
      </c>
      <c r="D107" s="13" t="s">
        <v>10</v>
      </c>
      <c r="E107" s="14"/>
      <c r="F107" s="14" t="s">
        <v>10</v>
      </c>
      <c r="G107" s="14"/>
      <c r="H107" s="14" t="s">
        <v>10</v>
      </c>
      <c r="I107" s="14" t="s">
        <v>10</v>
      </c>
      <c r="J107" s="15" t="s">
        <v>10</v>
      </c>
    </row>
    <row r="108" spans="1:10" ht="21.75" customHeight="1">
      <c r="A108" s="16" t="s">
        <v>10</v>
      </c>
      <c r="B108" s="17" t="s">
        <v>10</v>
      </c>
      <c r="C108" s="14" t="s">
        <v>10</v>
      </c>
      <c r="D108" s="13" t="s">
        <v>10</v>
      </c>
      <c r="E108" s="14"/>
      <c r="F108" s="14" t="s">
        <v>10</v>
      </c>
      <c r="G108" s="14"/>
      <c r="H108" s="14" t="s">
        <v>10</v>
      </c>
      <c r="I108" s="14" t="s">
        <v>10</v>
      </c>
      <c r="J108" s="15"/>
    </row>
    <row r="109" spans="1:10" ht="21.75" customHeight="1">
      <c r="A109" s="16" t="s">
        <v>10</v>
      </c>
      <c r="B109" s="17" t="s">
        <v>10</v>
      </c>
      <c r="C109" s="14" t="s">
        <v>10</v>
      </c>
      <c r="D109" s="13" t="s">
        <v>10</v>
      </c>
      <c r="E109" s="14"/>
      <c r="F109" s="14" t="s">
        <v>10</v>
      </c>
      <c r="G109" s="14"/>
      <c r="H109" s="14" t="s">
        <v>10</v>
      </c>
      <c r="I109" s="14" t="s">
        <v>10</v>
      </c>
      <c r="J109" s="15"/>
    </row>
    <row r="110" spans="1:10" ht="21.75" customHeight="1">
      <c r="A110" s="16" t="s">
        <v>10</v>
      </c>
      <c r="B110" s="17" t="s">
        <v>10</v>
      </c>
      <c r="C110" s="14" t="s">
        <v>10</v>
      </c>
      <c r="D110" s="13" t="s">
        <v>10</v>
      </c>
      <c r="E110" s="14"/>
      <c r="F110" s="14" t="s">
        <v>10</v>
      </c>
      <c r="G110" s="14"/>
      <c r="H110" s="14" t="s">
        <v>10</v>
      </c>
      <c r="I110" s="14" t="s">
        <v>10</v>
      </c>
      <c r="J110" s="15"/>
    </row>
    <row r="111" spans="1:10" ht="21.75" customHeight="1">
      <c r="A111" s="16" t="s">
        <v>10</v>
      </c>
      <c r="B111" s="17" t="s">
        <v>10</v>
      </c>
      <c r="C111" s="14" t="s">
        <v>10</v>
      </c>
      <c r="D111" s="13" t="s">
        <v>10</v>
      </c>
      <c r="E111" s="14"/>
      <c r="F111" s="14" t="s">
        <v>10</v>
      </c>
      <c r="G111" s="14"/>
      <c r="H111" s="14" t="s">
        <v>10</v>
      </c>
      <c r="I111" s="14" t="s">
        <v>10</v>
      </c>
      <c r="J111" s="15"/>
    </row>
    <row r="112" spans="1:10" ht="21.75" customHeight="1">
      <c r="A112" s="16" t="s">
        <v>10</v>
      </c>
      <c r="B112" s="17" t="s">
        <v>10</v>
      </c>
      <c r="C112" s="14" t="s">
        <v>10</v>
      </c>
      <c r="D112" s="13" t="s">
        <v>10</v>
      </c>
      <c r="E112" s="14"/>
      <c r="F112" s="14" t="s">
        <v>10</v>
      </c>
      <c r="G112" s="14"/>
      <c r="H112" s="14" t="s">
        <v>10</v>
      </c>
      <c r="I112" s="14" t="s">
        <v>10</v>
      </c>
      <c r="J112" s="15"/>
    </row>
    <row r="113" spans="1:10" ht="21.75" customHeight="1">
      <c r="A113" s="16" t="s">
        <v>10</v>
      </c>
      <c r="B113" s="17" t="s">
        <v>10</v>
      </c>
      <c r="C113" s="14" t="s">
        <v>10</v>
      </c>
      <c r="D113" s="13" t="s">
        <v>10</v>
      </c>
      <c r="E113" s="14"/>
      <c r="F113" s="14" t="s">
        <v>10</v>
      </c>
      <c r="G113" s="14"/>
      <c r="H113" s="14" t="s">
        <v>10</v>
      </c>
      <c r="I113" s="14" t="s">
        <v>10</v>
      </c>
      <c r="J113" s="15"/>
    </row>
    <row r="114" spans="1:10" ht="21.75" customHeight="1">
      <c r="A114" s="16" t="s">
        <v>10</v>
      </c>
      <c r="B114" s="17" t="s">
        <v>10</v>
      </c>
      <c r="C114" s="14" t="s">
        <v>10</v>
      </c>
      <c r="D114" s="13" t="s">
        <v>10</v>
      </c>
      <c r="E114" s="14"/>
      <c r="F114" s="14" t="s">
        <v>10</v>
      </c>
      <c r="G114" s="14"/>
      <c r="H114" s="14" t="s">
        <v>10</v>
      </c>
      <c r="I114" s="14" t="s">
        <v>10</v>
      </c>
      <c r="J114" s="15"/>
    </row>
    <row r="115" spans="1:10" ht="21.75" customHeight="1">
      <c r="A115" s="16" t="s">
        <v>10</v>
      </c>
      <c r="B115" s="17" t="s">
        <v>10</v>
      </c>
      <c r="C115" s="14" t="s">
        <v>10</v>
      </c>
      <c r="D115" s="13" t="s">
        <v>10</v>
      </c>
      <c r="E115" s="14"/>
      <c r="F115" s="14" t="s">
        <v>10</v>
      </c>
      <c r="G115" s="14"/>
      <c r="H115" s="14" t="s">
        <v>10</v>
      </c>
      <c r="I115" s="14" t="s">
        <v>10</v>
      </c>
      <c r="J115" s="15"/>
    </row>
    <row r="116" spans="1:10" ht="21.75" customHeight="1">
      <c r="A116" s="16" t="s">
        <v>10</v>
      </c>
      <c r="B116" s="17" t="s">
        <v>10</v>
      </c>
      <c r="C116" s="14" t="s">
        <v>10</v>
      </c>
      <c r="D116" s="13" t="s">
        <v>10</v>
      </c>
      <c r="E116" s="14"/>
      <c r="F116" s="14" t="s">
        <v>10</v>
      </c>
      <c r="G116" s="14"/>
      <c r="H116" s="14" t="s">
        <v>10</v>
      </c>
      <c r="I116" s="14" t="s">
        <v>10</v>
      </c>
      <c r="J116" s="15"/>
    </row>
    <row r="117" spans="1:10" ht="21.75" customHeight="1">
      <c r="A117" s="16" t="s">
        <v>10</v>
      </c>
      <c r="B117" s="17" t="s">
        <v>10</v>
      </c>
      <c r="C117" s="14" t="s">
        <v>10</v>
      </c>
      <c r="D117" s="13" t="s">
        <v>10</v>
      </c>
      <c r="E117" s="14"/>
      <c r="F117" s="14" t="s">
        <v>10</v>
      </c>
      <c r="G117" s="14"/>
      <c r="H117" s="14" t="s">
        <v>10</v>
      </c>
      <c r="I117" s="14" t="s">
        <v>10</v>
      </c>
      <c r="J117" s="15"/>
    </row>
    <row r="118" spans="1:10" ht="21.75" customHeight="1">
      <c r="A118" s="9"/>
      <c r="B118" s="36" t="s">
        <v>104</v>
      </c>
      <c r="C118" s="18" t="s">
        <v>10</v>
      </c>
      <c r="D118" s="19"/>
      <c r="E118" s="18"/>
      <c r="F118" s="18"/>
      <c r="G118" s="18"/>
      <c r="H118" s="18"/>
      <c r="I118" s="20">
        <f>SUM(I101:I117)</f>
        <v>1067</v>
      </c>
      <c r="J118" s="2"/>
    </row>
    <row r="119" spans="1:10" ht="21.75" customHeight="1">
      <c r="A119" s="120"/>
      <c r="B119" s="126" t="s">
        <v>99</v>
      </c>
      <c r="C119" s="122" t="s">
        <v>10</v>
      </c>
      <c r="D119" s="123"/>
      <c r="E119" s="124"/>
      <c r="F119" s="124" t="s">
        <v>10</v>
      </c>
      <c r="G119" s="124"/>
      <c r="H119" s="124" t="s">
        <v>10</v>
      </c>
      <c r="I119" s="124"/>
      <c r="J119" s="125"/>
    </row>
    <row r="120" spans="1:10" ht="21.75" customHeight="1">
      <c r="A120" s="16" t="s">
        <v>10</v>
      </c>
      <c r="B120" s="17" t="s">
        <v>105</v>
      </c>
      <c r="C120" s="14">
        <v>0</v>
      </c>
      <c r="D120" s="13" t="s">
        <v>35</v>
      </c>
      <c r="E120" s="14"/>
      <c r="F120" s="14">
        <f aca="true" t="shared" si="6" ref="F120:F141">ROUND(C120*E120,0)</f>
        <v>0</v>
      </c>
      <c r="G120" s="14"/>
      <c r="H120" s="14">
        <f aca="true" t="shared" si="7" ref="H120:H141">ROUND(C120*G120,0)</f>
        <v>0</v>
      </c>
      <c r="I120" s="14">
        <f aca="true" t="shared" si="8" ref="I120:I136">F120+H120</f>
        <v>0</v>
      </c>
      <c r="J120" s="15"/>
    </row>
    <row r="121" spans="1:10" ht="21.75" customHeight="1">
      <c r="A121" s="16" t="s">
        <v>10</v>
      </c>
      <c r="B121" s="17" t="s">
        <v>106</v>
      </c>
      <c r="C121" s="14">
        <v>0</v>
      </c>
      <c r="D121" s="13" t="s">
        <v>10</v>
      </c>
      <c r="E121" s="14"/>
      <c r="F121" s="14">
        <f t="shared" si="6"/>
        <v>0</v>
      </c>
      <c r="G121" s="14"/>
      <c r="H121" s="14">
        <f t="shared" si="7"/>
        <v>0</v>
      </c>
      <c r="I121" s="14">
        <f t="shared" si="8"/>
        <v>0</v>
      </c>
      <c r="J121" s="15"/>
    </row>
    <row r="122" spans="1:10" ht="21.75" customHeight="1">
      <c r="A122" s="16" t="s">
        <v>10</v>
      </c>
      <c r="B122" s="17" t="s">
        <v>107</v>
      </c>
      <c r="C122" s="14">
        <v>0</v>
      </c>
      <c r="D122" s="13" t="s">
        <v>112</v>
      </c>
      <c r="E122" s="14"/>
      <c r="F122" s="14">
        <f t="shared" si="6"/>
        <v>0</v>
      </c>
      <c r="G122" s="14"/>
      <c r="H122" s="14">
        <f t="shared" si="7"/>
        <v>0</v>
      </c>
      <c r="I122" s="14">
        <f t="shared" si="8"/>
        <v>0</v>
      </c>
      <c r="J122" s="15"/>
    </row>
    <row r="123" spans="1:10" ht="21.75" customHeight="1">
      <c r="A123" s="16" t="s">
        <v>10</v>
      </c>
      <c r="B123" s="17" t="s">
        <v>108</v>
      </c>
      <c r="C123" s="14">
        <v>0</v>
      </c>
      <c r="D123" s="13" t="s">
        <v>10</v>
      </c>
      <c r="E123" s="14"/>
      <c r="F123" s="14">
        <f t="shared" si="6"/>
        <v>0</v>
      </c>
      <c r="G123" s="14"/>
      <c r="H123" s="14">
        <f t="shared" si="7"/>
        <v>0</v>
      </c>
      <c r="I123" s="14">
        <f t="shared" si="8"/>
        <v>0</v>
      </c>
      <c r="J123" s="15"/>
    </row>
    <row r="124" spans="1:10" ht="21.75" customHeight="1">
      <c r="A124" s="16" t="s">
        <v>10</v>
      </c>
      <c r="B124" s="17" t="s">
        <v>107</v>
      </c>
      <c r="C124" s="14">
        <v>0</v>
      </c>
      <c r="D124" s="13" t="s">
        <v>112</v>
      </c>
      <c r="E124" s="14"/>
      <c r="F124" s="14">
        <f t="shared" si="6"/>
        <v>0</v>
      </c>
      <c r="G124" s="14"/>
      <c r="H124" s="14">
        <f t="shared" si="7"/>
        <v>0</v>
      </c>
      <c r="I124" s="14">
        <f t="shared" si="8"/>
        <v>0</v>
      </c>
      <c r="J124" s="15"/>
    </row>
    <row r="125" spans="1:10" ht="21.75" customHeight="1">
      <c r="A125" s="16" t="s">
        <v>10</v>
      </c>
      <c r="B125" s="17" t="s">
        <v>109</v>
      </c>
      <c r="C125" s="14">
        <v>0</v>
      </c>
      <c r="D125" s="13" t="s">
        <v>111</v>
      </c>
      <c r="E125" s="14"/>
      <c r="F125" s="14">
        <f t="shared" si="6"/>
        <v>0</v>
      </c>
      <c r="G125" s="14"/>
      <c r="H125" s="14">
        <f t="shared" si="7"/>
        <v>0</v>
      </c>
      <c r="I125" s="14">
        <v>209</v>
      </c>
      <c r="J125" s="15"/>
    </row>
    <row r="126" spans="1:10" ht="21.75" customHeight="1">
      <c r="A126" s="16" t="s">
        <v>10</v>
      </c>
      <c r="B126" s="17" t="s">
        <v>110</v>
      </c>
      <c r="C126" s="14">
        <v>0</v>
      </c>
      <c r="D126" s="13" t="s">
        <v>111</v>
      </c>
      <c r="E126" s="14"/>
      <c r="F126" s="14">
        <f t="shared" si="6"/>
        <v>0</v>
      </c>
      <c r="G126" s="14"/>
      <c r="H126" s="14">
        <f t="shared" si="7"/>
        <v>0</v>
      </c>
      <c r="I126" s="14">
        <v>0</v>
      </c>
      <c r="J126" s="15"/>
    </row>
    <row r="127" spans="1:10" ht="21.75" customHeight="1">
      <c r="A127" s="16" t="s">
        <v>10</v>
      </c>
      <c r="B127" s="17" t="s">
        <v>10</v>
      </c>
      <c r="C127" s="14">
        <v>0</v>
      </c>
      <c r="D127" s="13" t="s">
        <v>10</v>
      </c>
      <c r="E127" s="14"/>
      <c r="F127" s="14">
        <f t="shared" si="6"/>
        <v>0</v>
      </c>
      <c r="G127" s="14"/>
      <c r="H127" s="14">
        <f t="shared" si="7"/>
        <v>0</v>
      </c>
      <c r="I127" s="14">
        <f t="shared" si="8"/>
        <v>0</v>
      </c>
      <c r="J127" s="15"/>
    </row>
    <row r="128" spans="1:10" ht="21.75" customHeight="1">
      <c r="A128" s="16" t="s">
        <v>10</v>
      </c>
      <c r="B128" s="15" t="s">
        <v>113</v>
      </c>
      <c r="C128" s="14" t="s">
        <v>10</v>
      </c>
      <c r="D128" s="13" t="s">
        <v>10</v>
      </c>
      <c r="E128" s="14"/>
      <c r="F128" s="14" t="s">
        <v>10</v>
      </c>
      <c r="G128" s="14"/>
      <c r="H128" s="14" t="s">
        <v>10</v>
      </c>
      <c r="I128" s="14">
        <f>SUM(I120:I127)</f>
        <v>209</v>
      </c>
      <c r="J128" s="15" t="s">
        <v>10</v>
      </c>
    </row>
    <row r="129" spans="1:10" ht="21.75" customHeight="1">
      <c r="A129" s="16" t="s">
        <v>10</v>
      </c>
      <c r="B129" s="17" t="s">
        <v>10</v>
      </c>
      <c r="C129" s="14">
        <v>0</v>
      </c>
      <c r="D129" s="13" t="s">
        <v>10</v>
      </c>
      <c r="E129" s="14"/>
      <c r="F129" s="14" t="s">
        <v>10</v>
      </c>
      <c r="G129" s="14"/>
      <c r="H129" s="14" t="s">
        <v>10</v>
      </c>
      <c r="I129" s="14" t="s">
        <v>10</v>
      </c>
      <c r="J129" s="15" t="s">
        <v>10</v>
      </c>
    </row>
    <row r="130" spans="1:10" ht="21.75" customHeight="1">
      <c r="A130" s="120" t="s">
        <v>10</v>
      </c>
      <c r="B130" s="126" t="s">
        <v>100</v>
      </c>
      <c r="C130" s="124">
        <v>0</v>
      </c>
      <c r="D130" s="123" t="s">
        <v>10</v>
      </c>
      <c r="E130" s="124"/>
      <c r="F130" s="124">
        <f t="shared" si="6"/>
        <v>0</v>
      </c>
      <c r="G130" s="124"/>
      <c r="H130" s="124">
        <f t="shared" si="7"/>
        <v>0</v>
      </c>
      <c r="I130" s="124">
        <f t="shared" si="8"/>
        <v>0</v>
      </c>
      <c r="J130" s="125"/>
    </row>
    <row r="131" spans="1:10" ht="21.75" customHeight="1">
      <c r="A131" s="16" t="s">
        <v>10</v>
      </c>
      <c r="B131" s="17" t="s">
        <v>114</v>
      </c>
      <c r="C131" s="14">
        <v>0</v>
      </c>
      <c r="D131" s="13" t="s">
        <v>35</v>
      </c>
      <c r="E131" s="14"/>
      <c r="F131" s="14">
        <f>ROUND(C131*E131,0)</f>
        <v>0</v>
      </c>
      <c r="G131" s="14"/>
      <c r="H131" s="14">
        <f>ROUND(C131*G131,0)</f>
        <v>0</v>
      </c>
      <c r="I131" s="14">
        <f>F131+H131</f>
        <v>0</v>
      </c>
      <c r="J131" s="15"/>
    </row>
    <row r="132" spans="1:10" ht="21.75" customHeight="1">
      <c r="A132" s="16" t="s">
        <v>10</v>
      </c>
      <c r="B132" s="17" t="s">
        <v>106</v>
      </c>
      <c r="C132" s="14">
        <v>0</v>
      </c>
      <c r="D132" s="13" t="s">
        <v>10</v>
      </c>
      <c r="E132" s="14"/>
      <c r="F132" s="14">
        <f>ROUND(C132*E132,0)</f>
        <v>0</v>
      </c>
      <c r="G132" s="14"/>
      <c r="H132" s="14">
        <f>ROUND(C132*G132,0)</f>
        <v>0</v>
      </c>
      <c r="I132" s="14">
        <f>F132+H132</f>
        <v>0</v>
      </c>
      <c r="J132" s="15"/>
    </row>
    <row r="133" spans="1:10" ht="21.75" customHeight="1">
      <c r="A133" s="16" t="s">
        <v>10</v>
      </c>
      <c r="B133" s="17" t="s">
        <v>115</v>
      </c>
      <c r="C133" s="14">
        <v>0</v>
      </c>
      <c r="D133" s="13" t="s">
        <v>112</v>
      </c>
      <c r="E133" s="14"/>
      <c r="F133" s="14">
        <f>ROUND(C133*E133,0)</f>
        <v>0</v>
      </c>
      <c r="G133" s="14"/>
      <c r="H133" s="14">
        <f>ROUND(C133*G133,0)</f>
        <v>0</v>
      </c>
      <c r="I133" s="14">
        <f>F133+H133</f>
        <v>0</v>
      </c>
      <c r="J133" s="15"/>
    </row>
    <row r="134" spans="1:10" ht="21.75" customHeight="1">
      <c r="A134" s="16" t="s">
        <v>10</v>
      </c>
      <c r="B134" s="17" t="s">
        <v>116</v>
      </c>
      <c r="C134" s="14">
        <v>0</v>
      </c>
      <c r="D134" s="13" t="s">
        <v>10</v>
      </c>
      <c r="E134" s="14"/>
      <c r="F134" s="14">
        <f t="shared" si="6"/>
        <v>0</v>
      </c>
      <c r="G134" s="14"/>
      <c r="H134" s="14">
        <f t="shared" si="7"/>
        <v>0</v>
      </c>
      <c r="I134" s="14">
        <f t="shared" si="8"/>
        <v>0</v>
      </c>
      <c r="J134" s="15"/>
    </row>
    <row r="135" spans="1:10" ht="21.75" customHeight="1">
      <c r="A135" s="16" t="s">
        <v>10</v>
      </c>
      <c r="B135" s="17" t="s">
        <v>115</v>
      </c>
      <c r="C135" s="14">
        <v>0</v>
      </c>
      <c r="D135" s="13" t="s">
        <v>112</v>
      </c>
      <c r="E135" s="14"/>
      <c r="F135" s="14">
        <f t="shared" si="6"/>
        <v>0</v>
      </c>
      <c r="G135" s="14"/>
      <c r="H135" s="14">
        <f t="shared" si="7"/>
        <v>0</v>
      </c>
      <c r="I135" s="14">
        <f t="shared" si="8"/>
        <v>0</v>
      </c>
      <c r="J135" s="15"/>
    </row>
    <row r="136" spans="1:10" ht="21.75" customHeight="1">
      <c r="A136" s="16" t="s">
        <v>10</v>
      </c>
      <c r="B136" s="17" t="s">
        <v>117</v>
      </c>
      <c r="C136" s="14">
        <v>0</v>
      </c>
      <c r="D136" s="13" t="s">
        <v>10</v>
      </c>
      <c r="E136" s="14"/>
      <c r="F136" s="14">
        <f t="shared" si="6"/>
        <v>0</v>
      </c>
      <c r="G136" s="14"/>
      <c r="H136" s="14">
        <f t="shared" si="7"/>
        <v>0</v>
      </c>
      <c r="I136" s="14">
        <f t="shared" si="8"/>
        <v>0</v>
      </c>
      <c r="J136" s="15"/>
    </row>
    <row r="137" spans="1:10" ht="21.75" customHeight="1">
      <c r="A137" s="9"/>
      <c r="B137" s="17" t="s">
        <v>115</v>
      </c>
      <c r="C137" s="14">
        <v>0</v>
      </c>
      <c r="D137" s="13" t="s">
        <v>112</v>
      </c>
      <c r="E137" s="14"/>
      <c r="F137" s="14">
        <f t="shared" si="6"/>
        <v>0</v>
      </c>
      <c r="G137" s="14"/>
      <c r="H137" s="14">
        <f t="shared" si="7"/>
        <v>0</v>
      </c>
      <c r="I137" s="14">
        <f>F137+H137</f>
        <v>0</v>
      </c>
      <c r="J137" s="2"/>
    </row>
    <row r="138" spans="1:10" ht="21.75" customHeight="1">
      <c r="A138" s="16" t="s">
        <v>10</v>
      </c>
      <c r="B138" s="17" t="s">
        <v>118</v>
      </c>
      <c r="C138" s="14">
        <v>0</v>
      </c>
      <c r="D138" s="13" t="s">
        <v>10</v>
      </c>
      <c r="E138" s="14"/>
      <c r="F138" s="14">
        <f t="shared" si="6"/>
        <v>0</v>
      </c>
      <c r="G138" s="14"/>
      <c r="H138" s="14">
        <f t="shared" si="7"/>
        <v>0</v>
      </c>
      <c r="I138" s="14">
        <f>F138+H138</f>
        <v>0</v>
      </c>
      <c r="J138" s="15"/>
    </row>
    <row r="139" spans="1:10" ht="21.75" customHeight="1">
      <c r="A139" s="16" t="s">
        <v>10</v>
      </c>
      <c r="B139" s="17" t="s">
        <v>115</v>
      </c>
      <c r="C139" s="14">
        <v>0</v>
      </c>
      <c r="D139" s="13" t="s">
        <v>112</v>
      </c>
      <c r="E139" s="14"/>
      <c r="F139" s="14">
        <f t="shared" si="6"/>
        <v>0</v>
      </c>
      <c r="G139" s="14"/>
      <c r="H139" s="14">
        <f t="shared" si="7"/>
        <v>0</v>
      </c>
      <c r="I139" s="14">
        <f>F139+H139</f>
        <v>0</v>
      </c>
      <c r="J139" s="15"/>
    </row>
    <row r="140" spans="1:10" ht="21.75" customHeight="1">
      <c r="A140" s="16" t="s">
        <v>10</v>
      </c>
      <c r="B140" s="17" t="s">
        <v>109</v>
      </c>
      <c r="C140" s="14">
        <v>0</v>
      </c>
      <c r="D140" s="13" t="s">
        <v>111</v>
      </c>
      <c r="E140" s="14"/>
      <c r="F140" s="14">
        <f t="shared" si="6"/>
        <v>0</v>
      </c>
      <c r="G140" s="14"/>
      <c r="H140" s="14">
        <f t="shared" si="7"/>
        <v>0</v>
      </c>
      <c r="I140" s="14">
        <v>147</v>
      </c>
      <c r="J140" s="15"/>
    </row>
    <row r="141" spans="1:10" ht="21.75" customHeight="1">
      <c r="A141" s="16" t="s">
        <v>10</v>
      </c>
      <c r="B141" s="17" t="s">
        <v>110</v>
      </c>
      <c r="C141" s="14">
        <v>0</v>
      </c>
      <c r="D141" s="13" t="s">
        <v>111</v>
      </c>
      <c r="E141" s="14"/>
      <c r="F141" s="14">
        <f t="shared" si="6"/>
        <v>0</v>
      </c>
      <c r="G141" s="14"/>
      <c r="H141" s="14">
        <f t="shared" si="7"/>
        <v>0</v>
      </c>
      <c r="I141" s="14">
        <v>0</v>
      </c>
      <c r="J141" s="15"/>
    </row>
    <row r="142" spans="1:10" ht="21.75" customHeight="1">
      <c r="A142" s="16"/>
      <c r="B142" s="17"/>
      <c r="C142" s="14"/>
      <c r="D142" s="13"/>
      <c r="E142" s="14"/>
      <c r="F142" s="14"/>
      <c r="G142" s="14"/>
      <c r="H142" s="14"/>
      <c r="I142" s="14"/>
      <c r="J142" s="15"/>
    </row>
    <row r="143" spans="1:10" ht="21.75" customHeight="1">
      <c r="A143" s="16" t="s">
        <v>10</v>
      </c>
      <c r="B143" s="15" t="s">
        <v>119</v>
      </c>
      <c r="C143" s="14" t="s">
        <v>10</v>
      </c>
      <c r="D143" s="13" t="s">
        <v>10</v>
      </c>
      <c r="E143" s="14"/>
      <c r="F143" s="14" t="s">
        <v>10</v>
      </c>
      <c r="G143" s="14"/>
      <c r="H143" s="14" t="s">
        <v>10</v>
      </c>
      <c r="I143" s="14">
        <f>SUM(I130:I142)</f>
        <v>147</v>
      </c>
      <c r="J143" s="15"/>
    </row>
    <row r="144" spans="1:10" ht="21.75" customHeight="1">
      <c r="A144" s="16"/>
      <c r="B144" s="15"/>
      <c r="C144" s="14"/>
      <c r="D144" s="13"/>
      <c r="E144" s="14"/>
      <c r="F144" s="14"/>
      <c r="G144" s="14"/>
      <c r="H144" s="14"/>
      <c r="I144" s="14"/>
      <c r="J144" s="15"/>
    </row>
    <row r="145" spans="1:10" ht="21.75" customHeight="1">
      <c r="A145" s="16"/>
      <c r="B145" s="15"/>
      <c r="C145" s="14"/>
      <c r="D145" s="13"/>
      <c r="E145" s="14"/>
      <c r="F145" s="14"/>
      <c r="G145" s="14"/>
      <c r="H145" s="14"/>
      <c r="I145" s="14"/>
      <c r="J145" s="15"/>
    </row>
    <row r="146" spans="1:10" ht="21.75" customHeight="1">
      <c r="A146" s="16" t="s">
        <v>10</v>
      </c>
      <c r="B146" s="17" t="s">
        <v>10</v>
      </c>
      <c r="C146" s="14" t="s">
        <v>10</v>
      </c>
      <c r="D146" s="13" t="s">
        <v>10</v>
      </c>
      <c r="E146" s="14"/>
      <c r="F146" s="14" t="s">
        <v>10</v>
      </c>
      <c r="G146" s="14"/>
      <c r="H146" s="14" t="s">
        <v>10</v>
      </c>
      <c r="I146" s="14" t="s">
        <v>10</v>
      </c>
      <c r="J146" s="15"/>
    </row>
    <row r="147" spans="1:10" ht="21.75" customHeight="1">
      <c r="A147" s="120" t="s">
        <v>10</v>
      </c>
      <c r="B147" s="126" t="s">
        <v>101</v>
      </c>
      <c r="C147" s="124">
        <v>0</v>
      </c>
      <c r="D147" s="123" t="s">
        <v>10</v>
      </c>
      <c r="E147" s="124"/>
      <c r="F147" s="124">
        <f aca="true" t="shared" si="9" ref="F147:F155">ROUND(C147*E147,0)</f>
        <v>0</v>
      </c>
      <c r="G147" s="124"/>
      <c r="H147" s="124">
        <f aca="true" t="shared" si="10" ref="H147:H155">ROUND(C147*G147,0)</f>
        <v>0</v>
      </c>
      <c r="I147" s="124">
        <f aca="true" t="shared" si="11" ref="I147:I152">F147+H147</f>
        <v>0</v>
      </c>
      <c r="J147" s="125"/>
    </row>
    <row r="148" spans="1:10" ht="21.75" customHeight="1">
      <c r="A148" s="16" t="s">
        <v>10</v>
      </c>
      <c r="B148" s="17" t="s">
        <v>120</v>
      </c>
      <c r="C148" s="14">
        <v>0</v>
      </c>
      <c r="D148" s="13" t="s">
        <v>35</v>
      </c>
      <c r="E148" s="14"/>
      <c r="F148" s="14">
        <f t="shared" si="9"/>
        <v>0</v>
      </c>
      <c r="G148" s="14"/>
      <c r="H148" s="14">
        <f t="shared" si="10"/>
        <v>0</v>
      </c>
      <c r="I148" s="14">
        <f t="shared" si="11"/>
        <v>0</v>
      </c>
      <c r="J148" s="15"/>
    </row>
    <row r="149" spans="1:10" ht="21.75" customHeight="1">
      <c r="A149" s="16" t="s">
        <v>10</v>
      </c>
      <c r="B149" s="17" t="s">
        <v>121</v>
      </c>
      <c r="C149" s="14">
        <v>0</v>
      </c>
      <c r="D149" s="13" t="s">
        <v>10</v>
      </c>
      <c r="E149" s="14"/>
      <c r="F149" s="14">
        <f t="shared" si="9"/>
        <v>0</v>
      </c>
      <c r="G149" s="14"/>
      <c r="H149" s="14">
        <f t="shared" si="10"/>
        <v>0</v>
      </c>
      <c r="I149" s="14">
        <f t="shared" si="11"/>
        <v>0</v>
      </c>
      <c r="J149" s="15"/>
    </row>
    <row r="150" spans="1:10" ht="21.75" customHeight="1">
      <c r="A150" s="16" t="s">
        <v>10</v>
      </c>
      <c r="B150" s="17" t="s">
        <v>122</v>
      </c>
      <c r="C150" s="14">
        <v>0</v>
      </c>
      <c r="D150" s="13" t="s">
        <v>112</v>
      </c>
      <c r="E150" s="14"/>
      <c r="F150" s="14">
        <f t="shared" si="9"/>
        <v>0</v>
      </c>
      <c r="G150" s="14"/>
      <c r="H150" s="14">
        <f t="shared" si="10"/>
        <v>0</v>
      </c>
      <c r="I150" s="14">
        <f t="shared" si="11"/>
        <v>0</v>
      </c>
      <c r="J150" s="15"/>
    </row>
    <row r="151" spans="1:10" ht="21.75" customHeight="1">
      <c r="A151" s="16" t="s">
        <v>10</v>
      </c>
      <c r="B151" s="17" t="s">
        <v>123</v>
      </c>
      <c r="C151" s="14">
        <v>0</v>
      </c>
      <c r="D151" s="13" t="s">
        <v>10</v>
      </c>
      <c r="E151" s="14"/>
      <c r="F151" s="14">
        <f t="shared" si="9"/>
        <v>0</v>
      </c>
      <c r="G151" s="14"/>
      <c r="H151" s="14">
        <f t="shared" si="10"/>
        <v>0</v>
      </c>
      <c r="I151" s="14">
        <f t="shared" si="11"/>
        <v>0</v>
      </c>
      <c r="J151" s="15"/>
    </row>
    <row r="152" spans="1:10" ht="21.75" customHeight="1">
      <c r="A152" s="16" t="s">
        <v>10</v>
      </c>
      <c r="B152" s="17" t="s">
        <v>122</v>
      </c>
      <c r="C152" s="14">
        <v>0</v>
      </c>
      <c r="D152" s="13" t="s">
        <v>112</v>
      </c>
      <c r="E152" s="14"/>
      <c r="F152" s="14">
        <f t="shared" si="9"/>
        <v>0</v>
      </c>
      <c r="G152" s="14"/>
      <c r="H152" s="14">
        <f t="shared" si="10"/>
        <v>0</v>
      </c>
      <c r="I152" s="14">
        <f t="shared" si="11"/>
        <v>0</v>
      </c>
      <c r="J152" s="15"/>
    </row>
    <row r="153" spans="1:10" ht="21.75" customHeight="1">
      <c r="A153" s="16" t="s">
        <v>10</v>
      </c>
      <c r="B153" s="17" t="s">
        <v>109</v>
      </c>
      <c r="C153" s="14">
        <v>0</v>
      </c>
      <c r="D153" s="13" t="s">
        <v>111</v>
      </c>
      <c r="E153" s="14"/>
      <c r="F153" s="14">
        <f t="shared" si="9"/>
        <v>0</v>
      </c>
      <c r="G153" s="14"/>
      <c r="H153" s="14">
        <f t="shared" si="10"/>
        <v>0</v>
      </c>
      <c r="I153" s="14">
        <v>19</v>
      </c>
      <c r="J153" s="15"/>
    </row>
    <row r="154" spans="1:10" ht="21.75" customHeight="1">
      <c r="A154" s="16" t="s">
        <v>10</v>
      </c>
      <c r="B154" s="17" t="s">
        <v>110</v>
      </c>
      <c r="C154" s="14">
        <v>0</v>
      </c>
      <c r="D154" s="13" t="s">
        <v>111</v>
      </c>
      <c r="E154" s="14"/>
      <c r="F154" s="14">
        <f t="shared" si="9"/>
        <v>0</v>
      </c>
      <c r="G154" s="14"/>
      <c r="H154" s="14">
        <f t="shared" si="10"/>
        <v>0</v>
      </c>
      <c r="I154" s="14">
        <v>0</v>
      </c>
      <c r="J154" s="15"/>
    </row>
    <row r="155" spans="1:10" ht="21.75" customHeight="1">
      <c r="A155" s="16" t="s">
        <v>10</v>
      </c>
      <c r="B155" s="17" t="s">
        <v>10</v>
      </c>
      <c r="C155" s="14">
        <v>0</v>
      </c>
      <c r="D155" s="13" t="s">
        <v>10</v>
      </c>
      <c r="E155" s="14"/>
      <c r="F155" s="14">
        <f t="shared" si="9"/>
        <v>0</v>
      </c>
      <c r="G155" s="14"/>
      <c r="H155" s="14">
        <f t="shared" si="10"/>
        <v>0</v>
      </c>
      <c r="I155" s="14">
        <f>F155+H155</f>
        <v>0</v>
      </c>
      <c r="J155" s="15"/>
    </row>
    <row r="156" spans="1:10" ht="21.75" customHeight="1">
      <c r="A156" s="16" t="s">
        <v>10</v>
      </c>
      <c r="B156" s="15" t="s">
        <v>124</v>
      </c>
      <c r="C156" s="14" t="s">
        <v>10</v>
      </c>
      <c r="D156" s="13" t="s">
        <v>10</v>
      </c>
      <c r="E156" s="14"/>
      <c r="F156" s="14" t="s">
        <v>10</v>
      </c>
      <c r="G156" s="14"/>
      <c r="H156" s="14" t="s">
        <v>10</v>
      </c>
      <c r="I156" s="14">
        <f>SUM(I147:I155)</f>
        <v>19</v>
      </c>
      <c r="J156" s="15"/>
    </row>
    <row r="157" spans="1:10" ht="21.75" customHeight="1">
      <c r="A157" s="120" t="s">
        <v>10</v>
      </c>
      <c r="B157" s="126" t="s">
        <v>102</v>
      </c>
      <c r="C157" s="124" t="s">
        <v>10</v>
      </c>
      <c r="D157" s="123" t="s">
        <v>10</v>
      </c>
      <c r="E157" s="124"/>
      <c r="F157" s="124" t="s">
        <v>10</v>
      </c>
      <c r="G157" s="124"/>
      <c r="H157" s="124" t="s">
        <v>10</v>
      </c>
      <c r="I157" s="124" t="s">
        <v>10</v>
      </c>
      <c r="J157" s="125" t="s">
        <v>10</v>
      </c>
    </row>
    <row r="158" spans="1:10" ht="21.75" customHeight="1">
      <c r="A158" s="16" t="s">
        <v>10</v>
      </c>
      <c r="B158" s="17" t="s">
        <v>125</v>
      </c>
      <c r="C158" s="14">
        <v>0</v>
      </c>
      <c r="D158" s="13" t="s">
        <v>35</v>
      </c>
      <c r="E158" s="14"/>
      <c r="F158" s="14">
        <f aca="true" t="shared" si="12" ref="F158:F174">ROUND(C158*E158,0)</f>
        <v>0</v>
      </c>
      <c r="G158" s="14"/>
      <c r="H158" s="14">
        <f aca="true" t="shared" si="13" ref="H158:H174">ROUND(C158*G158,0)</f>
        <v>0</v>
      </c>
      <c r="I158" s="14">
        <f aca="true" t="shared" si="14" ref="I158:I170">F158+H158</f>
        <v>0</v>
      </c>
      <c r="J158" s="15"/>
    </row>
    <row r="159" spans="1:10" ht="21.75" customHeight="1">
      <c r="A159" s="16" t="s">
        <v>10</v>
      </c>
      <c r="B159" s="17" t="s">
        <v>121</v>
      </c>
      <c r="C159" s="14">
        <v>0</v>
      </c>
      <c r="D159" s="13" t="s">
        <v>10</v>
      </c>
      <c r="E159" s="14"/>
      <c r="F159" s="14">
        <f t="shared" si="12"/>
        <v>0</v>
      </c>
      <c r="G159" s="14"/>
      <c r="H159" s="14">
        <f t="shared" si="13"/>
        <v>0</v>
      </c>
      <c r="I159" s="14">
        <f t="shared" si="14"/>
        <v>0</v>
      </c>
      <c r="J159" s="15"/>
    </row>
    <row r="160" spans="1:10" ht="21.75" customHeight="1">
      <c r="A160" s="16" t="s">
        <v>10</v>
      </c>
      <c r="B160" s="17" t="s">
        <v>126</v>
      </c>
      <c r="C160" s="14">
        <v>0</v>
      </c>
      <c r="D160" s="13" t="s">
        <v>112</v>
      </c>
      <c r="E160" s="14"/>
      <c r="F160" s="14">
        <f t="shared" si="12"/>
        <v>0</v>
      </c>
      <c r="G160" s="14"/>
      <c r="H160" s="14">
        <f t="shared" si="13"/>
        <v>0</v>
      </c>
      <c r="I160" s="14">
        <f t="shared" si="14"/>
        <v>0</v>
      </c>
      <c r="J160" s="15"/>
    </row>
    <row r="161" spans="1:10" ht="21.75" customHeight="1">
      <c r="A161" s="16" t="s">
        <v>10</v>
      </c>
      <c r="B161" s="17" t="s">
        <v>123</v>
      </c>
      <c r="C161" s="14">
        <v>0</v>
      </c>
      <c r="D161" s="13" t="s">
        <v>10</v>
      </c>
      <c r="E161" s="14"/>
      <c r="F161" s="14">
        <f t="shared" si="12"/>
        <v>0</v>
      </c>
      <c r="G161" s="14"/>
      <c r="H161" s="14">
        <f t="shared" si="13"/>
        <v>0</v>
      </c>
      <c r="I161" s="14">
        <f t="shared" si="14"/>
        <v>0</v>
      </c>
      <c r="J161" s="15"/>
    </row>
    <row r="162" spans="1:10" ht="21.75" customHeight="1">
      <c r="A162" s="16" t="s">
        <v>10</v>
      </c>
      <c r="B162" s="17" t="s">
        <v>126</v>
      </c>
      <c r="C162" s="14">
        <v>0</v>
      </c>
      <c r="D162" s="13" t="s">
        <v>112</v>
      </c>
      <c r="E162" s="14"/>
      <c r="F162" s="14">
        <f t="shared" si="12"/>
        <v>0</v>
      </c>
      <c r="G162" s="14"/>
      <c r="H162" s="14">
        <f t="shared" si="13"/>
        <v>0</v>
      </c>
      <c r="I162" s="14">
        <f t="shared" si="14"/>
        <v>0</v>
      </c>
      <c r="J162" s="15"/>
    </row>
    <row r="163" spans="1:10" ht="21.75" customHeight="1">
      <c r="A163" s="16" t="s">
        <v>10</v>
      </c>
      <c r="B163" s="17" t="s">
        <v>127</v>
      </c>
      <c r="C163" s="14">
        <v>0</v>
      </c>
      <c r="D163" s="13" t="s">
        <v>10</v>
      </c>
      <c r="E163" s="14"/>
      <c r="F163" s="14">
        <f t="shared" si="12"/>
        <v>0</v>
      </c>
      <c r="G163" s="14"/>
      <c r="H163" s="14">
        <f t="shared" si="13"/>
        <v>0</v>
      </c>
      <c r="I163" s="14">
        <f t="shared" si="14"/>
        <v>0</v>
      </c>
      <c r="J163" s="15"/>
    </row>
    <row r="164" spans="1:10" ht="21.75" customHeight="1">
      <c r="A164" s="16" t="s">
        <v>10</v>
      </c>
      <c r="B164" s="17" t="s">
        <v>126</v>
      </c>
      <c r="C164" s="14">
        <v>0</v>
      </c>
      <c r="D164" s="13" t="s">
        <v>112</v>
      </c>
      <c r="E164" s="14"/>
      <c r="F164" s="14">
        <f t="shared" si="12"/>
        <v>0</v>
      </c>
      <c r="G164" s="14"/>
      <c r="H164" s="14">
        <f t="shared" si="13"/>
        <v>0</v>
      </c>
      <c r="I164" s="14">
        <f t="shared" si="14"/>
        <v>0</v>
      </c>
      <c r="J164" s="15"/>
    </row>
    <row r="165" spans="1:10" ht="21.75" customHeight="1">
      <c r="A165" s="16" t="s">
        <v>10</v>
      </c>
      <c r="B165" s="17" t="s">
        <v>128</v>
      </c>
      <c r="C165" s="14">
        <v>0</v>
      </c>
      <c r="D165" s="13" t="s">
        <v>10</v>
      </c>
      <c r="E165" s="14"/>
      <c r="F165" s="14">
        <f t="shared" si="12"/>
        <v>0</v>
      </c>
      <c r="G165" s="14"/>
      <c r="H165" s="14">
        <f t="shared" si="13"/>
        <v>0</v>
      </c>
      <c r="I165" s="14">
        <f t="shared" si="14"/>
        <v>0</v>
      </c>
      <c r="J165" s="15"/>
    </row>
    <row r="166" spans="1:10" ht="21.75" customHeight="1">
      <c r="A166" s="16" t="s">
        <v>10</v>
      </c>
      <c r="B166" s="17" t="s">
        <v>126</v>
      </c>
      <c r="C166" s="14">
        <v>0</v>
      </c>
      <c r="D166" s="13" t="s">
        <v>112</v>
      </c>
      <c r="E166" s="14"/>
      <c r="F166" s="14">
        <f t="shared" si="12"/>
        <v>0</v>
      </c>
      <c r="G166" s="14"/>
      <c r="H166" s="14">
        <f t="shared" si="13"/>
        <v>0</v>
      </c>
      <c r="I166" s="14">
        <f t="shared" si="14"/>
        <v>0</v>
      </c>
      <c r="J166" s="15"/>
    </row>
    <row r="167" spans="1:10" ht="21.75" customHeight="1">
      <c r="A167" s="16" t="s">
        <v>10</v>
      </c>
      <c r="B167" s="17" t="s">
        <v>129</v>
      </c>
      <c r="C167" s="14">
        <v>0</v>
      </c>
      <c r="D167" s="13" t="s">
        <v>10</v>
      </c>
      <c r="E167" s="14"/>
      <c r="F167" s="14">
        <f t="shared" si="12"/>
        <v>0</v>
      </c>
      <c r="G167" s="14"/>
      <c r="H167" s="14">
        <f t="shared" si="13"/>
        <v>0</v>
      </c>
      <c r="I167" s="14">
        <f t="shared" si="14"/>
        <v>0</v>
      </c>
      <c r="J167" s="15"/>
    </row>
    <row r="168" spans="1:10" ht="21.75" customHeight="1">
      <c r="A168" s="16" t="s">
        <v>10</v>
      </c>
      <c r="B168" s="17" t="s">
        <v>126</v>
      </c>
      <c r="C168" s="14">
        <v>0</v>
      </c>
      <c r="D168" s="13" t="s">
        <v>112</v>
      </c>
      <c r="E168" s="14"/>
      <c r="F168" s="14">
        <f t="shared" si="12"/>
        <v>0</v>
      </c>
      <c r="G168" s="14"/>
      <c r="H168" s="14">
        <f t="shared" si="13"/>
        <v>0</v>
      </c>
      <c r="I168" s="14">
        <f t="shared" si="14"/>
        <v>0</v>
      </c>
      <c r="J168" s="15"/>
    </row>
    <row r="169" spans="1:10" ht="21.75" customHeight="1">
      <c r="A169" s="16" t="s">
        <v>10</v>
      </c>
      <c r="B169" s="17" t="s">
        <v>140</v>
      </c>
      <c r="C169" s="14">
        <v>0</v>
      </c>
      <c r="D169" s="13" t="s">
        <v>10</v>
      </c>
      <c r="E169" s="14"/>
      <c r="F169" s="14">
        <f t="shared" si="12"/>
        <v>0</v>
      </c>
      <c r="G169" s="14"/>
      <c r="H169" s="14">
        <f t="shared" si="13"/>
        <v>0</v>
      </c>
      <c r="I169" s="14">
        <f t="shared" si="14"/>
        <v>0</v>
      </c>
      <c r="J169" s="15"/>
    </row>
    <row r="170" spans="1:10" ht="21.75" customHeight="1">
      <c r="A170" s="16" t="s">
        <v>10</v>
      </c>
      <c r="B170" s="17" t="s">
        <v>126</v>
      </c>
      <c r="C170" s="14">
        <v>0</v>
      </c>
      <c r="D170" s="13" t="s">
        <v>112</v>
      </c>
      <c r="E170" s="14"/>
      <c r="F170" s="14">
        <f t="shared" si="12"/>
        <v>0</v>
      </c>
      <c r="G170" s="14"/>
      <c r="H170" s="14">
        <f t="shared" si="13"/>
        <v>0</v>
      </c>
      <c r="I170" s="14">
        <f t="shared" si="14"/>
        <v>0</v>
      </c>
      <c r="J170" s="15"/>
    </row>
    <row r="171" spans="1:10" ht="21.75" customHeight="1">
      <c r="A171" s="16" t="s">
        <v>10</v>
      </c>
      <c r="B171" s="17" t="s">
        <v>109</v>
      </c>
      <c r="C171" s="14">
        <v>0</v>
      </c>
      <c r="D171" s="13" t="s">
        <v>111</v>
      </c>
      <c r="E171" s="14"/>
      <c r="F171" s="14">
        <f t="shared" si="12"/>
        <v>0</v>
      </c>
      <c r="G171" s="14"/>
      <c r="H171" s="14">
        <f t="shared" si="13"/>
        <v>0</v>
      </c>
      <c r="I171" s="14">
        <v>692</v>
      </c>
      <c r="J171" s="15"/>
    </row>
    <row r="172" spans="1:10" ht="21.75" customHeight="1">
      <c r="A172" s="16" t="s">
        <v>10</v>
      </c>
      <c r="B172" s="17" t="s">
        <v>110</v>
      </c>
      <c r="C172" s="14">
        <v>0</v>
      </c>
      <c r="D172" s="13" t="s">
        <v>111</v>
      </c>
      <c r="E172" s="14"/>
      <c r="F172" s="14">
        <f t="shared" si="12"/>
        <v>0</v>
      </c>
      <c r="G172" s="14"/>
      <c r="H172" s="14">
        <f t="shared" si="13"/>
        <v>0</v>
      </c>
      <c r="I172" s="14">
        <v>0</v>
      </c>
      <c r="J172" s="15"/>
    </row>
    <row r="173" spans="1:10" ht="21.75" customHeight="1">
      <c r="A173" s="16" t="s">
        <v>10</v>
      </c>
      <c r="B173" s="17" t="s">
        <v>10</v>
      </c>
      <c r="C173" s="14">
        <v>0</v>
      </c>
      <c r="D173" s="13" t="s">
        <v>10</v>
      </c>
      <c r="E173" s="14"/>
      <c r="F173" s="14">
        <f t="shared" si="12"/>
        <v>0</v>
      </c>
      <c r="G173" s="14"/>
      <c r="H173" s="14">
        <f t="shared" si="13"/>
        <v>0</v>
      </c>
      <c r="I173" s="14">
        <f>F173+H173</f>
        <v>0</v>
      </c>
      <c r="J173" s="15"/>
    </row>
    <row r="174" spans="1:10" ht="21.75" customHeight="1">
      <c r="A174" s="16" t="s">
        <v>10</v>
      </c>
      <c r="B174" s="17" t="s">
        <v>10</v>
      </c>
      <c r="C174" s="14">
        <v>0</v>
      </c>
      <c r="D174" s="13" t="s">
        <v>10</v>
      </c>
      <c r="E174" s="14"/>
      <c r="F174" s="14">
        <f t="shared" si="12"/>
        <v>0</v>
      </c>
      <c r="G174" s="14"/>
      <c r="H174" s="14">
        <f t="shared" si="13"/>
        <v>0</v>
      </c>
      <c r="I174" s="14">
        <f>F174+H174</f>
        <v>0</v>
      </c>
      <c r="J174" s="15"/>
    </row>
    <row r="175" spans="1:10" ht="21.75" customHeight="1">
      <c r="A175" s="16" t="s">
        <v>10</v>
      </c>
      <c r="B175" s="15" t="s">
        <v>130</v>
      </c>
      <c r="C175" s="14" t="s">
        <v>10</v>
      </c>
      <c r="D175" s="13" t="s">
        <v>10</v>
      </c>
      <c r="E175" s="14"/>
      <c r="F175" s="14" t="s">
        <v>10</v>
      </c>
      <c r="G175" s="14"/>
      <c r="H175" s="14" t="s">
        <v>10</v>
      </c>
      <c r="I175" s="14">
        <f>SUM(I158:I174)</f>
        <v>692</v>
      </c>
      <c r="J175" s="15"/>
    </row>
    <row r="176" spans="1:10" ht="21.75" customHeight="1">
      <c r="A176" s="120"/>
      <c r="B176" s="121" t="s">
        <v>103</v>
      </c>
      <c r="C176" s="124"/>
      <c r="D176" s="123"/>
      <c r="E176" s="124"/>
      <c r="F176" s="124"/>
      <c r="G176" s="124"/>
      <c r="H176" s="124"/>
      <c r="I176" s="124"/>
      <c r="J176" s="125"/>
    </row>
    <row r="177" spans="1:10" ht="21.75" customHeight="1">
      <c r="A177" s="16" t="s">
        <v>10</v>
      </c>
      <c r="B177" s="17" t="s">
        <v>131</v>
      </c>
      <c r="C177" s="14">
        <v>0</v>
      </c>
      <c r="D177" s="13" t="s">
        <v>10</v>
      </c>
      <c r="E177" s="14"/>
      <c r="F177" s="14">
        <f aca="true" t="shared" si="15" ref="F177:F183">ROUND(C177*E177,0)</f>
        <v>0</v>
      </c>
      <c r="G177" s="14"/>
      <c r="H177" s="14">
        <f aca="true" t="shared" si="16" ref="H177:H183">ROUND(C177*G177,0)</f>
        <v>0</v>
      </c>
      <c r="I177" s="14">
        <f aca="true" t="shared" si="17" ref="I177:I183">F177+H177</f>
        <v>0</v>
      </c>
      <c r="J177" s="15"/>
    </row>
    <row r="178" spans="1:10" ht="21.75" customHeight="1">
      <c r="A178" s="16" t="s">
        <v>10</v>
      </c>
      <c r="B178" s="17" t="s">
        <v>132</v>
      </c>
      <c r="C178" s="14">
        <v>0</v>
      </c>
      <c r="D178" s="13" t="s">
        <v>35</v>
      </c>
      <c r="E178" s="14"/>
      <c r="F178" s="14">
        <f t="shared" si="15"/>
        <v>0</v>
      </c>
      <c r="G178" s="14"/>
      <c r="H178" s="14">
        <f t="shared" si="16"/>
        <v>0</v>
      </c>
      <c r="I178" s="14">
        <f t="shared" si="17"/>
        <v>0</v>
      </c>
      <c r="J178" s="15"/>
    </row>
    <row r="179" spans="1:10" ht="21.75" customHeight="1">
      <c r="A179" s="16" t="s">
        <v>10</v>
      </c>
      <c r="B179" s="17" t="s">
        <v>133</v>
      </c>
      <c r="C179" s="14">
        <v>0</v>
      </c>
      <c r="D179" s="13" t="s">
        <v>137</v>
      </c>
      <c r="E179" s="14"/>
      <c r="F179" s="14">
        <f t="shared" si="15"/>
        <v>0</v>
      </c>
      <c r="G179" s="14"/>
      <c r="H179" s="14">
        <f t="shared" si="16"/>
        <v>0</v>
      </c>
      <c r="I179" s="14">
        <f t="shared" si="17"/>
        <v>0</v>
      </c>
      <c r="J179" s="15"/>
    </row>
    <row r="180" spans="1:10" ht="21.75" customHeight="1">
      <c r="A180" s="16" t="s">
        <v>10</v>
      </c>
      <c r="B180" s="17" t="s">
        <v>134</v>
      </c>
      <c r="C180" s="14">
        <v>0</v>
      </c>
      <c r="D180" s="13" t="s">
        <v>137</v>
      </c>
      <c r="E180" s="14"/>
      <c r="F180" s="14">
        <f t="shared" si="15"/>
        <v>0</v>
      </c>
      <c r="G180" s="14"/>
      <c r="H180" s="14">
        <f t="shared" si="16"/>
        <v>0</v>
      </c>
      <c r="I180" s="14">
        <f t="shared" si="17"/>
        <v>0</v>
      </c>
      <c r="J180" s="15"/>
    </row>
    <row r="181" spans="1:10" ht="21.75" customHeight="1">
      <c r="A181" s="16" t="s">
        <v>10</v>
      </c>
      <c r="B181" s="17" t="s">
        <v>135</v>
      </c>
      <c r="C181" s="14">
        <v>1</v>
      </c>
      <c r="D181" s="13" t="s">
        <v>137</v>
      </c>
      <c r="E181" s="14"/>
      <c r="F181" s="14">
        <f t="shared" si="15"/>
        <v>0</v>
      </c>
      <c r="G181" s="14"/>
      <c r="H181" s="14">
        <f t="shared" si="16"/>
        <v>0</v>
      </c>
      <c r="I181" s="14">
        <f t="shared" si="17"/>
        <v>0</v>
      </c>
      <c r="J181" s="15"/>
    </row>
    <row r="182" spans="1:10" ht="21.75" customHeight="1">
      <c r="A182" s="16" t="s">
        <v>10</v>
      </c>
      <c r="B182" s="17" t="s">
        <v>136</v>
      </c>
      <c r="C182" s="14">
        <v>0</v>
      </c>
      <c r="D182" s="13" t="s">
        <v>10</v>
      </c>
      <c r="E182" s="14"/>
      <c r="F182" s="14">
        <f t="shared" si="15"/>
        <v>0</v>
      </c>
      <c r="G182" s="14"/>
      <c r="H182" s="14">
        <f t="shared" si="16"/>
        <v>0</v>
      </c>
      <c r="I182" s="14">
        <f t="shared" si="17"/>
        <v>0</v>
      </c>
      <c r="J182" s="15"/>
    </row>
    <row r="183" spans="1:10" ht="21.75" customHeight="1">
      <c r="A183" s="16" t="s">
        <v>10</v>
      </c>
      <c r="B183" s="17" t="s">
        <v>10</v>
      </c>
      <c r="C183" s="14">
        <v>0</v>
      </c>
      <c r="D183" s="13" t="s">
        <v>10</v>
      </c>
      <c r="E183" s="14"/>
      <c r="F183" s="14">
        <f t="shared" si="15"/>
        <v>0</v>
      </c>
      <c r="G183" s="14"/>
      <c r="H183" s="14">
        <f t="shared" si="16"/>
        <v>0</v>
      </c>
      <c r="I183" s="14">
        <f t="shared" si="17"/>
        <v>0</v>
      </c>
      <c r="J183" s="15"/>
    </row>
    <row r="184" spans="1:10" ht="21.75" customHeight="1">
      <c r="A184" s="16" t="s">
        <v>10</v>
      </c>
      <c r="B184" s="15" t="s">
        <v>138</v>
      </c>
      <c r="C184" s="14" t="s">
        <v>10</v>
      </c>
      <c r="D184" s="13" t="s">
        <v>10</v>
      </c>
      <c r="E184" s="14"/>
      <c r="F184" s="14" t="s">
        <v>10</v>
      </c>
      <c r="G184" s="14"/>
      <c r="H184" s="14" t="s">
        <v>10</v>
      </c>
      <c r="I184" s="14">
        <f>SUM(I177:I183)</f>
        <v>0</v>
      </c>
      <c r="J184" s="15"/>
    </row>
    <row r="185" spans="1:10" ht="21.75" customHeight="1">
      <c r="A185" s="16" t="s">
        <v>10</v>
      </c>
      <c r="B185" s="17" t="s">
        <v>10</v>
      </c>
      <c r="C185" s="14" t="s">
        <v>10</v>
      </c>
      <c r="D185" s="13" t="s">
        <v>10</v>
      </c>
      <c r="E185" s="14"/>
      <c r="F185" s="14" t="s">
        <v>10</v>
      </c>
      <c r="G185" s="14"/>
      <c r="H185" s="14" t="s">
        <v>10</v>
      </c>
      <c r="I185" s="14" t="s">
        <v>10</v>
      </c>
      <c r="J185" s="15"/>
    </row>
    <row r="186" spans="1:10" ht="21.75" customHeight="1">
      <c r="A186" s="16" t="s">
        <v>10</v>
      </c>
      <c r="B186" s="17" t="s">
        <v>10</v>
      </c>
      <c r="C186" s="14" t="s">
        <v>10</v>
      </c>
      <c r="D186" s="13" t="s">
        <v>10</v>
      </c>
      <c r="E186" s="14"/>
      <c r="F186" s="14" t="s">
        <v>10</v>
      </c>
      <c r="G186" s="14"/>
      <c r="H186" s="14" t="s">
        <v>10</v>
      </c>
      <c r="I186" s="14" t="s">
        <v>10</v>
      </c>
      <c r="J186" s="15"/>
    </row>
    <row r="187" spans="1:10" ht="21.75" customHeight="1">
      <c r="A187" s="16" t="s">
        <v>10</v>
      </c>
      <c r="B187" s="17" t="s">
        <v>10</v>
      </c>
      <c r="C187" s="14" t="s">
        <v>10</v>
      </c>
      <c r="D187" s="13" t="s">
        <v>10</v>
      </c>
      <c r="E187" s="14"/>
      <c r="F187" s="14" t="s">
        <v>10</v>
      </c>
      <c r="G187" s="14"/>
      <c r="H187" s="14" t="s">
        <v>10</v>
      </c>
      <c r="I187" s="14" t="s">
        <v>10</v>
      </c>
      <c r="J187" s="15"/>
    </row>
    <row r="188" spans="1:10" ht="21.75" customHeight="1">
      <c r="A188" s="16" t="s">
        <v>10</v>
      </c>
      <c r="B188" s="17" t="s">
        <v>10</v>
      </c>
      <c r="C188" s="14" t="s">
        <v>10</v>
      </c>
      <c r="D188" s="13" t="s">
        <v>10</v>
      </c>
      <c r="E188" s="14"/>
      <c r="F188" s="14" t="s">
        <v>10</v>
      </c>
      <c r="G188" s="14"/>
      <c r="H188" s="14" t="s">
        <v>10</v>
      </c>
      <c r="I188" s="14" t="s">
        <v>10</v>
      </c>
      <c r="J188" s="15"/>
    </row>
    <row r="189" spans="1:10" ht="21.75" customHeight="1">
      <c r="A189" s="16" t="s">
        <v>10</v>
      </c>
      <c r="B189" s="17" t="s">
        <v>10</v>
      </c>
      <c r="C189" s="14" t="s">
        <v>10</v>
      </c>
      <c r="D189" s="13" t="s">
        <v>10</v>
      </c>
      <c r="E189" s="14"/>
      <c r="F189" s="14" t="s">
        <v>10</v>
      </c>
      <c r="G189" s="14"/>
      <c r="H189" s="14" t="s">
        <v>10</v>
      </c>
      <c r="I189" s="14" t="s">
        <v>10</v>
      </c>
      <c r="J189" s="15"/>
    </row>
    <row r="190" spans="1:10" ht="21.75" customHeight="1">
      <c r="A190" s="16" t="s">
        <v>10</v>
      </c>
      <c r="B190" s="17" t="s">
        <v>10</v>
      </c>
      <c r="C190" s="14" t="s">
        <v>10</v>
      </c>
      <c r="D190" s="13" t="s">
        <v>10</v>
      </c>
      <c r="E190" s="14"/>
      <c r="F190" s="14" t="s">
        <v>10</v>
      </c>
      <c r="G190" s="14"/>
      <c r="H190" s="14" t="s">
        <v>10</v>
      </c>
      <c r="I190" s="14" t="s">
        <v>10</v>
      </c>
      <c r="J190" s="15"/>
    </row>
    <row r="191" spans="1:10" ht="21.75" customHeight="1">
      <c r="A191" s="16" t="s">
        <v>10</v>
      </c>
      <c r="B191" s="17" t="s">
        <v>10</v>
      </c>
      <c r="C191" s="14" t="s">
        <v>10</v>
      </c>
      <c r="D191" s="13" t="s">
        <v>10</v>
      </c>
      <c r="E191" s="14"/>
      <c r="F191" s="14" t="s">
        <v>10</v>
      </c>
      <c r="G191" s="14"/>
      <c r="H191" s="14" t="s">
        <v>10</v>
      </c>
      <c r="I191" s="14" t="s">
        <v>10</v>
      </c>
      <c r="J191" s="15"/>
    </row>
    <row r="192" spans="1:10" ht="21.75" customHeight="1">
      <c r="A192" s="16" t="s">
        <v>10</v>
      </c>
      <c r="B192" s="17" t="s">
        <v>10</v>
      </c>
      <c r="C192" s="14" t="s">
        <v>10</v>
      </c>
      <c r="D192" s="13" t="s">
        <v>10</v>
      </c>
      <c r="E192" s="14"/>
      <c r="F192" s="14" t="s">
        <v>10</v>
      </c>
      <c r="G192" s="14"/>
      <c r="H192" s="14" t="s">
        <v>10</v>
      </c>
      <c r="I192" s="14" t="s">
        <v>10</v>
      </c>
      <c r="J192" s="15"/>
    </row>
    <row r="193" spans="1:10" ht="21.75" customHeight="1">
      <c r="A193" s="16" t="s">
        <v>10</v>
      </c>
      <c r="B193" s="17" t="s">
        <v>10</v>
      </c>
      <c r="C193" s="14" t="s">
        <v>10</v>
      </c>
      <c r="D193" s="13" t="s">
        <v>10</v>
      </c>
      <c r="E193" s="14"/>
      <c r="F193" s="14" t="s">
        <v>10</v>
      </c>
      <c r="G193" s="14"/>
      <c r="H193" s="14" t="s">
        <v>10</v>
      </c>
      <c r="I193" s="14" t="s">
        <v>10</v>
      </c>
      <c r="J193" s="15"/>
    </row>
    <row r="194" spans="1:10" ht="21.75" customHeight="1">
      <c r="A194" s="37"/>
      <c r="B194" s="38"/>
      <c r="C194" s="32"/>
      <c r="D194" s="33"/>
      <c r="E194" s="32"/>
      <c r="F194" s="32"/>
      <c r="G194" s="32"/>
      <c r="H194" s="32"/>
      <c r="I194" s="32"/>
      <c r="J194" s="38"/>
    </row>
    <row r="195" spans="1:10" ht="21.75" customHeight="1">
      <c r="A195" s="154">
        <v>4</v>
      </c>
      <c r="B195" s="155" t="s">
        <v>72</v>
      </c>
      <c r="C195" s="156" t="s">
        <v>10</v>
      </c>
      <c r="D195" s="157"/>
      <c r="E195" s="158"/>
      <c r="F195" s="158" t="s">
        <v>10</v>
      </c>
      <c r="G195" s="158"/>
      <c r="H195" s="158" t="s">
        <v>10</v>
      </c>
      <c r="I195" s="158" t="s">
        <v>10</v>
      </c>
      <c r="J195" s="159"/>
    </row>
    <row r="196" spans="1:10" ht="21.75" customHeight="1">
      <c r="A196" s="16" t="s">
        <v>10</v>
      </c>
      <c r="B196" s="140" t="s">
        <v>73</v>
      </c>
      <c r="C196" s="14"/>
      <c r="D196" s="13" t="s">
        <v>21</v>
      </c>
      <c r="E196" s="14"/>
      <c r="F196" s="14"/>
      <c r="G196" s="14"/>
      <c r="H196" s="14"/>
      <c r="I196" s="14">
        <f>I220</f>
        <v>0</v>
      </c>
      <c r="J196" s="15"/>
    </row>
    <row r="197" spans="1:10" ht="21.75" customHeight="1">
      <c r="A197" s="16" t="s">
        <v>10</v>
      </c>
      <c r="B197" s="140" t="s">
        <v>74</v>
      </c>
      <c r="C197" s="14"/>
      <c r="D197" s="13" t="s">
        <v>21</v>
      </c>
      <c r="E197" s="14"/>
      <c r="F197" s="14"/>
      <c r="G197" s="14"/>
      <c r="H197" s="14"/>
      <c r="I197" s="14">
        <f>I229</f>
        <v>0</v>
      </c>
      <c r="J197" s="15"/>
    </row>
    <row r="198" spans="1:10" ht="21.75" customHeight="1">
      <c r="A198" s="16" t="s">
        <v>10</v>
      </c>
      <c r="B198" s="140" t="s">
        <v>75</v>
      </c>
      <c r="C198" s="14"/>
      <c r="D198" s="13" t="s">
        <v>21</v>
      </c>
      <c r="E198" s="14"/>
      <c r="F198" s="14"/>
      <c r="G198" s="14"/>
      <c r="H198" s="14"/>
      <c r="I198" s="14">
        <f>I242</f>
        <v>0</v>
      </c>
      <c r="J198" s="15"/>
    </row>
    <row r="199" spans="1:10" ht="21.75" customHeight="1">
      <c r="A199" s="16" t="s">
        <v>10</v>
      </c>
      <c r="B199" s="17" t="s">
        <v>10</v>
      </c>
      <c r="C199" s="14"/>
      <c r="D199" s="13" t="s">
        <v>10</v>
      </c>
      <c r="E199" s="14"/>
      <c r="F199" s="14"/>
      <c r="G199" s="14"/>
      <c r="H199" s="14"/>
      <c r="I199" s="14"/>
      <c r="J199" s="15"/>
    </row>
    <row r="200" spans="1:10" ht="21.75" customHeight="1">
      <c r="A200" s="16" t="s">
        <v>10</v>
      </c>
      <c r="B200" s="17" t="s">
        <v>10</v>
      </c>
      <c r="C200" s="14"/>
      <c r="D200" s="13" t="s">
        <v>10</v>
      </c>
      <c r="E200" s="14"/>
      <c r="F200" s="14"/>
      <c r="G200" s="14"/>
      <c r="H200" s="14"/>
      <c r="I200" s="14"/>
      <c r="J200" s="15"/>
    </row>
    <row r="201" spans="1:10" ht="21.75" customHeight="1">
      <c r="A201" s="16" t="s">
        <v>10</v>
      </c>
      <c r="B201" s="17" t="s">
        <v>10</v>
      </c>
      <c r="C201" s="14"/>
      <c r="D201" s="13" t="s">
        <v>10</v>
      </c>
      <c r="E201" s="14"/>
      <c r="F201" s="14"/>
      <c r="G201" s="14"/>
      <c r="H201" s="14"/>
      <c r="I201" s="14"/>
      <c r="J201" s="15"/>
    </row>
    <row r="202" spans="1:10" ht="21.75" customHeight="1">
      <c r="A202" s="16" t="s">
        <v>10</v>
      </c>
      <c r="B202" s="17" t="s">
        <v>10</v>
      </c>
      <c r="C202" s="14"/>
      <c r="D202" s="13" t="s">
        <v>10</v>
      </c>
      <c r="E202" s="14"/>
      <c r="F202" s="14"/>
      <c r="G202" s="14"/>
      <c r="H202" s="14"/>
      <c r="I202" s="14"/>
      <c r="J202" s="15"/>
    </row>
    <row r="203" spans="1:10" ht="21.75" customHeight="1">
      <c r="A203" s="16" t="s">
        <v>10</v>
      </c>
      <c r="B203" s="17" t="s">
        <v>10</v>
      </c>
      <c r="C203" s="14"/>
      <c r="D203" s="13" t="s">
        <v>10</v>
      </c>
      <c r="E203" s="14"/>
      <c r="F203" s="14"/>
      <c r="G203" s="14"/>
      <c r="H203" s="14"/>
      <c r="I203" s="14"/>
      <c r="J203" s="15"/>
    </row>
    <row r="204" spans="1:10" ht="21.75" customHeight="1">
      <c r="A204" s="16" t="s">
        <v>10</v>
      </c>
      <c r="B204" s="17" t="s">
        <v>10</v>
      </c>
      <c r="C204" s="14"/>
      <c r="D204" s="13" t="s">
        <v>10</v>
      </c>
      <c r="E204" s="14"/>
      <c r="F204" s="14"/>
      <c r="G204" s="14"/>
      <c r="H204" s="14"/>
      <c r="I204" s="14"/>
      <c r="J204" s="15"/>
    </row>
    <row r="205" spans="1:10" ht="21.75" customHeight="1">
      <c r="A205" s="16" t="s">
        <v>10</v>
      </c>
      <c r="B205" s="17" t="s">
        <v>10</v>
      </c>
      <c r="C205" s="14"/>
      <c r="D205" s="13" t="s">
        <v>10</v>
      </c>
      <c r="E205" s="14"/>
      <c r="F205" s="14"/>
      <c r="G205" s="14"/>
      <c r="H205" s="14"/>
      <c r="I205" s="14"/>
      <c r="J205" s="15"/>
    </row>
    <row r="206" spans="1:10" ht="21.75" customHeight="1">
      <c r="A206" s="16" t="s">
        <v>10</v>
      </c>
      <c r="B206" s="17" t="s">
        <v>10</v>
      </c>
      <c r="C206" s="14"/>
      <c r="D206" s="13" t="s">
        <v>10</v>
      </c>
      <c r="E206" s="14"/>
      <c r="F206" s="14"/>
      <c r="G206" s="14"/>
      <c r="H206" s="14"/>
      <c r="I206" s="14"/>
      <c r="J206" s="15"/>
    </row>
    <row r="207" spans="1:10" ht="21.75" customHeight="1">
      <c r="A207" s="16" t="s">
        <v>10</v>
      </c>
      <c r="B207" s="17" t="s">
        <v>10</v>
      </c>
      <c r="C207" s="14"/>
      <c r="D207" s="13" t="s">
        <v>10</v>
      </c>
      <c r="E207" s="14"/>
      <c r="F207" s="14"/>
      <c r="G207" s="14"/>
      <c r="H207" s="14"/>
      <c r="I207" s="14"/>
      <c r="J207" s="15"/>
    </row>
    <row r="208" spans="1:10" ht="21.75" customHeight="1">
      <c r="A208" s="16" t="s">
        <v>10</v>
      </c>
      <c r="B208" s="17" t="s">
        <v>10</v>
      </c>
      <c r="C208" s="14"/>
      <c r="D208" s="13" t="s">
        <v>10</v>
      </c>
      <c r="E208" s="14"/>
      <c r="F208" s="14"/>
      <c r="G208" s="14"/>
      <c r="H208" s="14"/>
      <c r="I208" s="14"/>
      <c r="J208" s="15"/>
    </row>
    <row r="209" spans="1:10" ht="21.75" customHeight="1">
      <c r="A209" s="16" t="s">
        <v>10</v>
      </c>
      <c r="B209" s="17" t="s">
        <v>10</v>
      </c>
      <c r="C209" s="14"/>
      <c r="D209" s="13" t="s">
        <v>10</v>
      </c>
      <c r="E209" s="14"/>
      <c r="F209" s="14"/>
      <c r="G209" s="14"/>
      <c r="H209" s="14"/>
      <c r="I209" s="14"/>
      <c r="J209" s="15"/>
    </row>
    <row r="210" spans="1:10" ht="21.75" customHeight="1">
      <c r="A210" s="16" t="s">
        <v>10</v>
      </c>
      <c r="B210" s="17" t="s">
        <v>10</v>
      </c>
      <c r="C210" s="14"/>
      <c r="D210" s="13" t="s">
        <v>10</v>
      </c>
      <c r="E210" s="14"/>
      <c r="F210" s="14"/>
      <c r="G210" s="14"/>
      <c r="H210" s="14"/>
      <c r="I210" s="14"/>
      <c r="J210" s="15"/>
    </row>
    <row r="211" spans="1:10" ht="21.75" customHeight="1">
      <c r="A211" s="16" t="s">
        <v>10</v>
      </c>
      <c r="B211" s="17" t="s">
        <v>10</v>
      </c>
      <c r="C211" s="14"/>
      <c r="D211" s="13" t="s">
        <v>10</v>
      </c>
      <c r="E211" s="14"/>
      <c r="F211" s="14"/>
      <c r="G211" s="14"/>
      <c r="H211" s="14"/>
      <c r="I211" s="14"/>
      <c r="J211" s="15"/>
    </row>
    <row r="212" spans="1:10" ht="21.75" customHeight="1">
      <c r="A212" s="16" t="s">
        <v>10</v>
      </c>
      <c r="B212" s="17" t="s">
        <v>10</v>
      </c>
      <c r="C212" s="14"/>
      <c r="D212" s="13" t="s">
        <v>10</v>
      </c>
      <c r="E212" s="14"/>
      <c r="F212" s="14"/>
      <c r="G212" s="14"/>
      <c r="H212" s="14"/>
      <c r="I212" s="14"/>
      <c r="J212" s="15"/>
    </row>
    <row r="213" spans="1:10" ht="21.75" customHeight="1">
      <c r="A213" s="9"/>
      <c r="B213" s="30" t="s">
        <v>76</v>
      </c>
      <c r="C213" s="18" t="s">
        <v>10</v>
      </c>
      <c r="D213" s="19"/>
      <c r="E213" s="18"/>
      <c r="F213" s="18"/>
      <c r="G213" s="18"/>
      <c r="H213" s="18"/>
      <c r="I213" s="20">
        <f>SUM(I196:I212)</f>
        <v>0</v>
      </c>
      <c r="J213" s="2"/>
    </row>
    <row r="214" spans="1:10" ht="21.75" customHeight="1">
      <c r="A214" s="160"/>
      <c r="B214" s="161" t="s">
        <v>73</v>
      </c>
      <c r="C214" s="162" t="s">
        <v>10</v>
      </c>
      <c r="D214" s="163"/>
      <c r="E214" s="164"/>
      <c r="F214" s="164" t="s">
        <v>10</v>
      </c>
      <c r="G214" s="164"/>
      <c r="H214" s="164" t="s">
        <v>10</v>
      </c>
      <c r="I214" s="164"/>
      <c r="J214" s="165"/>
    </row>
    <row r="215" spans="1:10" ht="21.75" customHeight="1">
      <c r="A215" s="16" t="s">
        <v>10</v>
      </c>
      <c r="B215" s="17" t="s">
        <v>77</v>
      </c>
      <c r="C215" s="14">
        <v>0</v>
      </c>
      <c r="D215" s="13" t="s">
        <v>82</v>
      </c>
      <c r="E215" s="14"/>
      <c r="F215" s="14">
        <f aca="true" t="shared" si="18" ref="F215:F228">ROUND(C215*E215,0)</f>
        <v>0</v>
      </c>
      <c r="G215" s="14"/>
      <c r="H215" s="14">
        <f aca="true" t="shared" si="19" ref="H215:H228">ROUND(C215*G215,0)</f>
        <v>0</v>
      </c>
      <c r="I215" s="14">
        <f aca="true" t="shared" si="20" ref="I215:I228">F215+H215</f>
        <v>0</v>
      </c>
      <c r="J215" s="15"/>
    </row>
    <row r="216" spans="1:10" ht="21.75" customHeight="1">
      <c r="A216" s="16" t="s">
        <v>10</v>
      </c>
      <c r="B216" s="17" t="s">
        <v>78</v>
      </c>
      <c r="C216" s="14">
        <v>0</v>
      </c>
      <c r="D216" s="13" t="s">
        <v>82</v>
      </c>
      <c r="E216" s="14"/>
      <c r="F216" s="14">
        <f t="shared" si="18"/>
        <v>0</v>
      </c>
      <c r="G216" s="14"/>
      <c r="H216" s="14">
        <f t="shared" si="19"/>
        <v>0</v>
      </c>
      <c r="I216" s="14">
        <f t="shared" si="20"/>
        <v>0</v>
      </c>
      <c r="J216" s="15"/>
    </row>
    <row r="217" spans="1:10" ht="21.75" customHeight="1">
      <c r="A217" s="16" t="s">
        <v>10</v>
      </c>
      <c r="B217" s="17" t="s">
        <v>79</v>
      </c>
      <c r="C217" s="14">
        <v>0</v>
      </c>
      <c r="D217" s="13" t="s">
        <v>82</v>
      </c>
      <c r="E217" s="14"/>
      <c r="F217" s="14">
        <f t="shared" si="18"/>
        <v>0</v>
      </c>
      <c r="G217" s="14"/>
      <c r="H217" s="14">
        <f t="shared" si="19"/>
        <v>0</v>
      </c>
      <c r="I217" s="14">
        <f t="shared" si="20"/>
        <v>0</v>
      </c>
      <c r="J217" s="15"/>
    </row>
    <row r="218" spans="1:10" ht="21.75" customHeight="1">
      <c r="A218" s="16" t="s">
        <v>10</v>
      </c>
      <c r="B218" s="17" t="s">
        <v>80</v>
      </c>
      <c r="C218" s="14">
        <v>0</v>
      </c>
      <c r="D218" s="13" t="s">
        <v>82</v>
      </c>
      <c r="E218" s="14"/>
      <c r="F218" s="14">
        <f t="shared" si="18"/>
        <v>0</v>
      </c>
      <c r="G218" s="14"/>
      <c r="H218" s="14">
        <f t="shared" si="19"/>
        <v>0</v>
      </c>
      <c r="I218" s="14">
        <f t="shared" si="20"/>
        <v>0</v>
      </c>
      <c r="J218" s="15"/>
    </row>
    <row r="219" spans="1:10" ht="21.75" customHeight="1">
      <c r="A219" s="16" t="s">
        <v>10</v>
      </c>
      <c r="B219" s="17" t="s">
        <v>10</v>
      </c>
      <c r="C219" s="14">
        <v>0</v>
      </c>
      <c r="D219" s="13" t="s">
        <v>10</v>
      </c>
      <c r="E219" s="14"/>
      <c r="F219" s="14">
        <f t="shared" si="18"/>
        <v>0</v>
      </c>
      <c r="G219" s="14"/>
      <c r="H219" s="14">
        <f t="shared" si="19"/>
        <v>0</v>
      </c>
      <c r="I219" s="14">
        <f t="shared" si="20"/>
        <v>0</v>
      </c>
      <c r="J219" s="15"/>
    </row>
    <row r="220" spans="1:10" ht="21.75" customHeight="1">
      <c r="A220" s="16" t="s">
        <v>10</v>
      </c>
      <c r="B220" s="15" t="s">
        <v>81</v>
      </c>
      <c r="C220" s="14" t="s">
        <v>10</v>
      </c>
      <c r="D220" s="13" t="s">
        <v>10</v>
      </c>
      <c r="E220" s="14"/>
      <c r="F220" s="14" t="s">
        <v>10</v>
      </c>
      <c r="G220" s="14"/>
      <c r="H220" s="14" t="s">
        <v>10</v>
      </c>
      <c r="I220" s="14">
        <f>SUM(I215:I219)</f>
        <v>0</v>
      </c>
      <c r="J220" s="15" t="s">
        <v>10</v>
      </c>
    </row>
    <row r="221" spans="1:10" ht="21.75" customHeight="1">
      <c r="A221" s="16" t="s">
        <v>10</v>
      </c>
      <c r="B221" s="17" t="s">
        <v>10</v>
      </c>
      <c r="C221" s="14" t="s">
        <v>10</v>
      </c>
      <c r="D221" s="13" t="s">
        <v>10</v>
      </c>
      <c r="E221" s="14"/>
      <c r="F221" s="14" t="s">
        <v>10</v>
      </c>
      <c r="G221" s="14"/>
      <c r="H221" s="14" t="s">
        <v>10</v>
      </c>
      <c r="I221" s="14" t="s">
        <v>10</v>
      </c>
      <c r="J221" s="15" t="s">
        <v>10</v>
      </c>
    </row>
    <row r="222" spans="1:10" ht="21.75" customHeight="1">
      <c r="A222" s="160" t="s">
        <v>10</v>
      </c>
      <c r="B222" s="166" t="s">
        <v>74</v>
      </c>
      <c r="C222" s="164"/>
      <c r="D222" s="163"/>
      <c r="E222" s="164"/>
      <c r="F222" s="164"/>
      <c r="G222" s="164"/>
      <c r="H222" s="164"/>
      <c r="I222" s="164"/>
      <c r="J222" s="165"/>
    </row>
    <row r="223" spans="1:10" ht="21.75" customHeight="1">
      <c r="A223" s="16" t="s">
        <v>10</v>
      </c>
      <c r="B223" s="17" t="s">
        <v>83</v>
      </c>
      <c r="C223" s="14">
        <v>0</v>
      </c>
      <c r="D223" s="13" t="s">
        <v>88</v>
      </c>
      <c r="E223" s="14"/>
      <c r="F223" s="14">
        <f t="shared" si="18"/>
        <v>0</v>
      </c>
      <c r="G223" s="14"/>
      <c r="H223" s="14">
        <f t="shared" si="19"/>
        <v>0</v>
      </c>
      <c r="I223" s="14">
        <f t="shared" si="20"/>
        <v>0</v>
      </c>
      <c r="J223" s="15"/>
    </row>
    <row r="224" spans="1:10" ht="21.75" customHeight="1">
      <c r="A224" s="16" t="s">
        <v>10</v>
      </c>
      <c r="B224" s="17" t="s">
        <v>97</v>
      </c>
      <c r="C224" s="14">
        <v>0</v>
      </c>
      <c r="D224" s="13" t="s">
        <v>88</v>
      </c>
      <c r="E224" s="14"/>
      <c r="F224" s="14">
        <f>ROUND(C224*E224,0)</f>
        <v>0</v>
      </c>
      <c r="G224" s="14"/>
      <c r="H224" s="14">
        <f>ROUND(C224*G224,0)</f>
        <v>0</v>
      </c>
      <c r="I224" s="14">
        <f>F224+H224</f>
        <v>0</v>
      </c>
      <c r="J224" s="15"/>
    </row>
    <row r="225" spans="1:10" ht="21.75" customHeight="1">
      <c r="A225" s="16" t="s">
        <v>10</v>
      </c>
      <c r="B225" s="17" t="s">
        <v>84</v>
      </c>
      <c r="C225" s="14">
        <v>0</v>
      </c>
      <c r="D225" s="13" t="s">
        <v>88</v>
      </c>
      <c r="E225" s="14"/>
      <c r="F225" s="14">
        <f>ROUND(C225*E225,0)</f>
        <v>0</v>
      </c>
      <c r="G225" s="14"/>
      <c r="H225" s="14">
        <f>ROUND(C225*G225,0)</f>
        <v>0</v>
      </c>
      <c r="I225" s="14">
        <f>F225+H225</f>
        <v>0</v>
      </c>
      <c r="J225" s="15"/>
    </row>
    <row r="226" spans="1:10" ht="21.75" customHeight="1">
      <c r="A226" s="16"/>
      <c r="B226" s="17" t="s">
        <v>85</v>
      </c>
      <c r="C226" s="14">
        <v>0</v>
      </c>
      <c r="D226" s="13" t="s">
        <v>88</v>
      </c>
      <c r="E226" s="14"/>
      <c r="F226" s="14">
        <f>ROUND(C226*E226,0)</f>
        <v>0</v>
      </c>
      <c r="G226" s="14"/>
      <c r="H226" s="14">
        <f>ROUND(C226*G226,0)</f>
        <v>0</v>
      </c>
      <c r="I226" s="14">
        <f>F226+H226</f>
        <v>0</v>
      </c>
      <c r="J226" s="15"/>
    </row>
    <row r="227" spans="1:10" ht="21.75" customHeight="1">
      <c r="A227" s="16" t="s">
        <v>10</v>
      </c>
      <c r="B227" s="17" t="s">
        <v>86</v>
      </c>
      <c r="C227" s="14">
        <v>0</v>
      </c>
      <c r="D227" s="13" t="s">
        <v>87</v>
      </c>
      <c r="E227" s="14"/>
      <c r="F227" s="14">
        <f t="shared" si="18"/>
        <v>0</v>
      </c>
      <c r="G227" s="14"/>
      <c r="H227" s="14">
        <f t="shared" si="19"/>
        <v>0</v>
      </c>
      <c r="I227" s="14">
        <f t="shared" si="20"/>
        <v>0</v>
      </c>
      <c r="J227" s="15"/>
    </row>
    <row r="228" spans="1:10" ht="21.75" customHeight="1">
      <c r="A228" s="16" t="s">
        <v>10</v>
      </c>
      <c r="B228" s="17" t="s">
        <v>10</v>
      </c>
      <c r="C228" s="14">
        <v>0</v>
      </c>
      <c r="D228" s="13" t="s">
        <v>10</v>
      </c>
      <c r="E228" s="14"/>
      <c r="F228" s="14">
        <f t="shared" si="18"/>
        <v>0</v>
      </c>
      <c r="G228" s="14"/>
      <c r="H228" s="14">
        <f t="shared" si="19"/>
        <v>0</v>
      </c>
      <c r="I228" s="14">
        <f t="shared" si="20"/>
        <v>0</v>
      </c>
      <c r="J228" s="15"/>
    </row>
    <row r="229" spans="1:10" ht="21.75" customHeight="1">
      <c r="A229" s="16" t="s">
        <v>10</v>
      </c>
      <c r="B229" s="15" t="s">
        <v>89</v>
      </c>
      <c r="C229" s="14" t="s">
        <v>10</v>
      </c>
      <c r="D229" s="13" t="s">
        <v>10</v>
      </c>
      <c r="E229" s="14"/>
      <c r="F229" s="14" t="s">
        <v>10</v>
      </c>
      <c r="G229" s="14"/>
      <c r="H229" s="14" t="s">
        <v>10</v>
      </c>
      <c r="I229" s="14">
        <f>SUM(I222:I228)</f>
        <v>0</v>
      </c>
      <c r="J229" s="15"/>
    </row>
    <row r="230" spans="1:10" ht="21.75" customHeight="1">
      <c r="A230" s="16" t="s">
        <v>10</v>
      </c>
      <c r="B230" s="17" t="s">
        <v>10</v>
      </c>
      <c r="C230" s="14" t="s">
        <v>10</v>
      </c>
      <c r="D230" s="13" t="s">
        <v>10</v>
      </c>
      <c r="E230" s="14"/>
      <c r="F230" s="14" t="s">
        <v>10</v>
      </c>
      <c r="G230" s="14"/>
      <c r="H230" s="14" t="s">
        <v>10</v>
      </c>
      <c r="I230" s="14" t="s">
        <v>10</v>
      </c>
      <c r="J230" s="15"/>
    </row>
    <row r="231" spans="1:10" ht="21.75" customHeight="1">
      <c r="A231" s="16" t="s">
        <v>10</v>
      </c>
      <c r="B231" s="17" t="s">
        <v>10</v>
      </c>
      <c r="C231" s="14" t="s">
        <v>10</v>
      </c>
      <c r="D231" s="13" t="s">
        <v>10</v>
      </c>
      <c r="E231" s="14"/>
      <c r="F231" s="14" t="s">
        <v>10</v>
      </c>
      <c r="G231" s="14"/>
      <c r="H231" s="14" t="s">
        <v>10</v>
      </c>
      <c r="I231" s="14" t="s">
        <v>10</v>
      </c>
      <c r="J231" s="15"/>
    </row>
    <row r="232" spans="1:10" ht="21.75" customHeight="1">
      <c r="A232" s="9"/>
      <c r="B232" s="2" t="s">
        <v>10</v>
      </c>
      <c r="C232" s="18" t="s">
        <v>10</v>
      </c>
      <c r="D232" s="19"/>
      <c r="E232" s="18"/>
      <c r="F232" s="18"/>
      <c r="G232" s="18"/>
      <c r="H232" s="18"/>
      <c r="I232" s="20" t="s">
        <v>10</v>
      </c>
      <c r="J232" s="2"/>
    </row>
    <row r="233" spans="1:10" ht="21.75" customHeight="1">
      <c r="A233" s="160"/>
      <c r="B233" s="166" t="s">
        <v>75</v>
      </c>
      <c r="C233" s="162" t="s">
        <v>10</v>
      </c>
      <c r="D233" s="163"/>
      <c r="E233" s="164"/>
      <c r="F233" s="164" t="s">
        <v>10</v>
      </c>
      <c r="G233" s="164"/>
      <c r="H233" s="164" t="s">
        <v>10</v>
      </c>
      <c r="I233" s="164" t="str">
        <f>I232</f>
        <v> </v>
      </c>
      <c r="J233" s="165"/>
    </row>
    <row r="234" spans="1:10" ht="21.75" customHeight="1">
      <c r="A234" s="16" t="s">
        <v>10</v>
      </c>
      <c r="B234" s="17" t="s">
        <v>90</v>
      </c>
      <c r="C234" s="14">
        <v>1</v>
      </c>
      <c r="D234" s="13" t="s">
        <v>82</v>
      </c>
      <c r="E234" s="14"/>
      <c r="F234" s="14">
        <f aca="true" t="shared" si="21" ref="F234:F241">ROUND(C234*E234,0)</f>
        <v>0</v>
      </c>
      <c r="G234" s="14"/>
      <c r="H234" s="14">
        <f aca="true" t="shared" si="22" ref="H234:H241">ROUND(C234*G234,0)</f>
        <v>0</v>
      </c>
      <c r="I234" s="14">
        <f aca="true" t="shared" si="23" ref="I234:I241">F234+H234</f>
        <v>0</v>
      </c>
      <c r="J234" s="15"/>
    </row>
    <row r="235" spans="1:10" ht="21.75" customHeight="1">
      <c r="A235" s="16" t="s">
        <v>10</v>
      </c>
      <c r="B235" s="17" t="s">
        <v>91</v>
      </c>
      <c r="C235" s="14">
        <v>3</v>
      </c>
      <c r="D235" s="13" t="s">
        <v>82</v>
      </c>
      <c r="E235" s="14"/>
      <c r="F235" s="14">
        <f t="shared" si="21"/>
        <v>0</v>
      </c>
      <c r="G235" s="14"/>
      <c r="H235" s="14">
        <f t="shared" si="22"/>
        <v>0</v>
      </c>
      <c r="I235" s="14">
        <f t="shared" si="23"/>
        <v>0</v>
      </c>
      <c r="J235" s="15"/>
    </row>
    <row r="236" spans="1:10" ht="21.75" customHeight="1">
      <c r="A236" s="16"/>
      <c r="B236" s="17" t="s">
        <v>98</v>
      </c>
      <c r="C236" s="14">
        <v>2</v>
      </c>
      <c r="D236" s="13" t="s">
        <v>82</v>
      </c>
      <c r="E236" s="14"/>
      <c r="F236" s="14">
        <f>ROUND(C236*E236,0)</f>
        <v>0</v>
      </c>
      <c r="G236" s="14"/>
      <c r="H236" s="14">
        <f>ROUND(C236*G236,0)</f>
        <v>0</v>
      </c>
      <c r="I236" s="14">
        <f>F236+H236</f>
        <v>0</v>
      </c>
      <c r="J236" s="15"/>
    </row>
    <row r="237" spans="1:10" ht="21.75" customHeight="1">
      <c r="A237" s="16" t="s">
        <v>10</v>
      </c>
      <c r="B237" s="17" t="s">
        <v>92</v>
      </c>
      <c r="C237" s="14">
        <v>5</v>
      </c>
      <c r="D237" s="13" t="s">
        <v>82</v>
      </c>
      <c r="E237" s="14"/>
      <c r="F237" s="14">
        <f t="shared" si="21"/>
        <v>0</v>
      </c>
      <c r="G237" s="14"/>
      <c r="H237" s="14">
        <f t="shared" si="22"/>
        <v>0</v>
      </c>
      <c r="I237" s="14">
        <f t="shared" si="23"/>
        <v>0</v>
      </c>
      <c r="J237" s="15"/>
    </row>
    <row r="238" spans="1:10" ht="21.75" customHeight="1">
      <c r="A238" s="16" t="s">
        <v>10</v>
      </c>
      <c r="B238" s="17" t="s">
        <v>93</v>
      </c>
      <c r="C238" s="14">
        <v>7</v>
      </c>
      <c r="D238" s="13" t="s">
        <v>82</v>
      </c>
      <c r="E238" s="14"/>
      <c r="F238" s="14">
        <f>ROUND(C238*E238,0)</f>
        <v>0</v>
      </c>
      <c r="G238" s="14"/>
      <c r="H238" s="14">
        <f>ROUND(C238*G238,0)</f>
        <v>0</v>
      </c>
      <c r="I238" s="14">
        <f>F238+H238</f>
        <v>0</v>
      </c>
      <c r="J238" s="15"/>
    </row>
    <row r="239" spans="1:10" ht="21.75" customHeight="1">
      <c r="A239" s="16" t="s">
        <v>10</v>
      </c>
      <c r="B239" s="17" t="s">
        <v>86</v>
      </c>
      <c r="C239" s="14">
        <v>1</v>
      </c>
      <c r="D239" s="13" t="s">
        <v>87</v>
      </c>
      <c r="E239" s="14"/>
      <c r="F239" s="14">
        <f>ROUND(C239*E239,0)</f>
        <v>0</v>
      </c>
      <c r="G239" s="14"/>
      <c r="H239" s="14">
        <f>ROUND(C239*G239,0)</f>
        <v>0</v>
      </c>
      <c r="I239" s="14">
        <f>F239+H239</f>
        <v>0</v>
      </c>
      <c r="J239" s="15"/>
    </row>
    <row r="240" spans="1:10" ht="21.75" customHeight="1">
      <c r="A240" s="16" t="s">
        <v>10</v>
      </c>
      <c r="B240" s="17" t="s">
        <v>10</v>
      </c>
      <c r="C240" s="14">
        <v>0</v>
      </c>
      <c r="D240" s="13" t="s">
        <v>10</v>
      </c>
      <c r="E240" s="14"/>
      <c r="F240" s="14">
        <f>ROUND(C240*E240,0)</f>
        <v>0</v>
      </c>
      <c r="G240" s="14"/>
      <c r="H240" s="14">
        <f>ROUND(C240*G240,0)</f>
        <v>0</v>
      </c>
      <c r="I240" s="14">
        <f>F240+H240</f>
        <v>0</v>
      </c>
      <c r="J240" s="15"/>
    </row>
    <row r="241" spans="1:10" ht="21.75" customHeight="1">
      <c r="A241" s="16" t="s">
        <v>10</v>
      </c>
      <c r="B241" s="17" t="s">
        <v>10</v>
      </c>
      <c r="C241" s="14">
        <v>0</v>
      </c>
      <c r="D241" s="13" t="s">
        <v>10</v>
      </c>
      <c r="E241" s="14"/>
      <c r="F241" s="14">
        <f t="shared" si="21"/>
        <v>0</v>
      </c>
      <c r="G241" s="14"/>
      <c r="H241" s="14">
        <f t="shared" si="22"/>
        <v>0</v>
      </c>
      <c r="I241" s="14">
        <f t="shared" si="23"/>
        <v>0</v>
      </c>
      <c r="J241" s="15"/>
    </row>
    <row r="242" spans="1:10" ht="21.75" customHeight="1">
      <c r="A242" s="16" t="s">
        <v>10</v>
      </c>
      <c r="B242" s="15" t="s">
        <v>94</v>
      </c>
      <c r="C242" s="14" t="s">
        <v>10</v>
      </c>
      <c r="D242" s="13" t="s">
        <v>10</v>
      </c>
      <c r="E242" s="14"/>
      <c r="F242" s="14" t="s">
        <v>10</v>
      </c>
      <c r="G242" s="14"/>
      <c r="H242" s="14" t="s">
        <v>10</v>
      </c>
      <c r="I242" s="14">
        <f>SUM(I234:I241)</f>
        <v>0</v>
      </c>
      <c r="J242" s="15"/>
    </row>
    <row r="243" spans="1:10" ht="21.75" customHeight="1">
      <c r="A243" s="16" t="s">
        <v>10</v>
      </c>
      <c r="B243" s="17" t="s">
        <v>10</v>
      </c>
      <c r="C243" s="14" t="s">
        <v>10</v>
      </c>
      <c r="D243" s="13" t="s">
        <v>10</v>
      </c>
      <c r="E243" s="14"/>
      <c r="F243" s="14" t="s">
        <v>10</v>
      </c>
      <c r="G243" s="14"/>
      <c r="H243" s="14" t="s">
        <v>10</v>
      </c>
      <c r="I243" s="14" t="s">
        <v>10</v>
      </c>
      <c r="J243" s="15"/>
    </row>
    <row r="244" spans="1:10" ht="21.75" customHeight="1">
      <c r="A244" s="16" t="s">
        <v>10</v>
      </c>
      <c r="B244" s="17" t="s">
        <v>10</v>
      </c>
      <c r="C244" s="14" t="s">
        <v>10</v>
      </c>
      <c r="D244" s="13" t="s">
        <v>10</v>
      </c>
      <c r="E244" s="14"/>
      <c r="F244" s="14" t="s">
        <v>10</v>
      </c>
      <c r="G244" s="14"/>
      <c r="H244" s="14" t="s">
        <v>10</v>
      </c>
      <c r="I244" s="14" t="s">
        <v>10</v>
      </c>
      <c r="J244" s="15"/>
    </row>
    <row r="245" spans="1:10" ht="21.75" customHeight="1">
      <c r="A245" s="16" t="s">
        <v>10</v>
      </c>
      <c r="B245" s="17" t="s">
        <v>10</v>
      </c>
      <c r="C245" s="14" t="s">
        <v>10</v>
      </c>
      <c r="D245" s="13" t="s">
        <v>10</v>
      </c>
      <c r="E245" s="14"/>
      <c r="F245" s="14" t="s">
        <v>10</v>
      </c>
      <c r="G245" s="14"/>
      <c r="H245" s="14" t="s">
        <v>10</v>
      </c>
      <c r="I245" s="14" t="s">
        <v>10</v>
      </c>
      <c r="J245" s="15"/>
    </row>
    <row r="246" spans="1:10" ht="21.75" customHeight="1">
      <c r="A246" s="16" t="s">
        <v>10</v>
      </c>
      <c r="B246" s="17" t="s">
        <v>10</v>
      </c>
      <c r="C246" s="14" t="s">
        <v>10</v>
      </c>
      <c r="D246" s="13" t="s">
        <v>10</v>
      </c>
      <c r="E246" s="14"/>
      <c r="F246" s="14" t="s">
        <v>10</v>
      </c>
      <c r="G246" s="14"/>
      <c r="H246" s="14" t="s">
        <v>10</v>
      </c>
      <c r="I246" s="14" t="s">
        <v>10</v>
      </c>
      <c r="J246" s="15"/>
    </row>
    <row r="247" spans="1:10" ht="21.75" customHeight="1">
      <c r="A247" s="16" t="s">
        <v>10</v>
      </c>
      <c r="B247" s="17" t="s">
        <v>10</v>
      </c>
      <c r="C247" s="14" t="s">
        <v>10</v>
      </c>
      <c r="D247" s="13" t="s">
        <v>10</v>
      </c>
      <c r="E247" s="14"/>
      <c r="F247" s="14" t="s">
        <v>10</v>
      </c>
      <c r="G247" s="14"/>
      <c r="H247" s="14" t="s">
        <v>10</v>
      </c>
      <c r="I247" s="14" t="s">
        <v>10</v>
      </c>
      <c r="J247" s="15"/>
    </row>
    <row r="248" spans="1:10" ht="21.75" customHeight="1">
      <c r="A248" s="16" t="s">
        <v>10</v>
      </c>
      <c r="B248" s="17" t="s">
        <v>10</v>
      </c>
      <c r="C248" s="14" t="s">
        <v>10</v>
      </c>
      <c r="D248" s="13" t="s">
        <v>10</v>
      </c>
      <c r="E248" s="14"/>
      <c r="F248" s="14" t="s">
        <v>10</v>
      </c>
      <c r="G248" s="14"/>
      <c r="H248" s="14" t="s">
        <v>10</v>
      </c>
      <c r="I248" s="14" t="s">
        <v>10</v>
      </c>
      <c r="J248" s="15"/>
    </row>
    <row r="249" spans="1:10" ht="21.75" customHeight="1">
      <c r="A249" s="16" t="s">
        <v>10</v>
      </c>
      <c r="B249" s="17" t="s">
        <v>10</v>
      </c>
      <c r="C249" s="14" t="s">
        <v>10</v>
      </c>
      <c r="D249" s="13" t="s">
        <v>10</v>
      </c>
      <c r="E249" s="14"/>
      <c r="F249" s="14" t="s">
        <v>10</v>
      </c>
      <c r="G249" s="14"/>
      <c r="H249" s="14" t="s">
        <v>10</v>
      </c>
      <c r="I249" s="14" t="s">
        <v>10</v>
      </c>
      <c r="J249" s="15"/>
    </row>
    <row r="250" spans="1:10" ht="21.75" customHeight="1">
      <c r="A250" s="16" t="s">
        <v>10</v>
      </c>
      <c r="B250" s="17" t="s">
        <v>10</v>
      </c>
      <c r="C250" s="14" t="s">
        <v>10</v>
      </c>
      <c r="D250" s="13" t="s">
        <v>10</v>
      </c>
      <c r="E250" s="14"/>
      <c r="F250" s="14" t="s">
        <v>10</v>
      </c>
      <c r="G250" s="14"/>
      <c r="H250" s="14" t="s">
        <v>10</v>
      </c>
      <c r="I250" s="14" t="s">
        <v>10</v>
      </c>
      <c r="J250" s="15"/>
    </row>
    <row r="251" spans="1:10" ht="21.75" customHeight="1">
      <c r="A251" s="9"/>
      <c r="B251" s="2" t="s">
        <v>10</v>
      </c>
      <c r="C251" s="18" t="s">
        <v>10</v>
      </c>
      <c r="D251" s="19"/>
      <c r="E251" s="18"/>
      <c r="F251" s="18"/>
      <c r="G251" s="18"/>
      <c r="H251" s="18"/>
      <c r="I251" s="20" t="s">
        <v>10</v>
      </c>
      <c r="J251" s="2"/>
    </row>
    <row r="252" spans="1:10" ht="21.75" customHeight="1">
      <c r="A252" s="167">
        <v>5</v>
      </c>
      <c r="B252" s="168" t="s">
        <v>51</v>
      </c>
      <c r="C252" s="169" t="s">
        <v>10</v>
      </c>
      <c r="D252" s="170"/>
      <c r="E252" s="171"/>
      <c r="F252" s="171" t="s">
        <v>10</v>
      </c>
      <c r="G252" s="171"/>
      <c r="H252" s="171" t="s">
        <v>10</v>
      </c>
      <c r="I252" s="171" t="s">
        <v>10</v>
      </c>
      <c r="J252" s="172"/>
    </row>
    <row r="253" spans="1:10" ht="21.75" customHeight="1">
      <c r="A253" s="16" t="s">
        <v>10</v>
      </c>
      <c r="B253" s="17" t="s">
        <v>10</v>
      </c>
      <c r="C253" s="14" t="s">
        <v>10</v>
      </c>
      <c r="D253" s="13" t="s">
        <v>10</v>
      </c>
      <c r="E253" s="14"/>
      <c r="F253" s="14" t="s">
        <v>10</v>
      </c>
      <c r="G253" s="14"/>
      <c r="H253" s="14" t="s">
        <v>10</v>
      </c>
      <c r="I253" s="14" t="s">
        <v>10</v>
      </c>
      <c r="J253" s="15"/>
    </row>
    <row r="254" spans="1:10" ht="21.75" customHeight="1">
      <c r="A254" s="16" t="s">
        <v>10</v>
      </c>
      <c r="B254" s="17" t="s">
        <v>10</v>
      </c>
      <c r="C254" s="14" t="s">
        <v>10</v>
      </c>
      <c r="D254" s="13" t="s">
        <v>10</v>
      </c>
      <c r="E254" s="14"/>
      <c r="F254" s="14" t="s">
        <v>10</v>
      </c>
      <c r="G254" s="14"/>
      <c r="H254" s="14" t="s">
        <v>10</v>
      </c>
      <c r="I254" s="14" t="s">
        <v>10</v>
      </c>
      <c r="J254" s="15"/>
    </row>
    <row r="255" spans="1:10" ht="21.75" customHeight="1">
      <c r="A255" s="16" t="s">
        <v>10</v>
      </c>
      <c r="B255" s="17" t="s">
        <v>10</v>
      </c>
      <c r="C255" s="14" t="s">
        <v>10</v>
      </c>
      <c r="D255" s="13" t="s">
        <v>10</v>
      </c>
      <c r="E255" s="14"/>
      <c r="F255" s="14" t="s">
        <v>10</v>
      </c>
      <c r="G255" s="14"/>
      <c r="H255" s="14" t="s">
        <v>10</v>
      </c>
      <c r="I255" s="14" t="s">
        <v>10</v>
      </c>
      <c r="J255" s="15"/>
    </row>
    <row r="256" spans="1:10" ht="21.75" customHeight="1">
      <c r="A256" s="16" t="s">
        <v>10</v>
      </c>
      <c r="B256" s="17" t="s">
        <v>10</v>
      </c>
      <c r="C256" s="14" t="s">
        <v>10</v>
      </c>
      <c r="D256" s="13" t="s">
        <v>10</v>
      </c>
      <c r="E256" s="14"/>
      <c r="F256" s="14" t="s">
        <v>10</v>
      </c>
      <c r="G256" s="14"/>
      <c r="H256" s="14" t="s">
        <v>10</v>
      </c>
      <c r="I256" s="14" t="s">
        <v>10</v>
      </c>
      <c r="J256" s="15"/>
    </row>
    <row r="257" spans="1:10" ht="21.75" customHeight="1">
      <c r="A257" s="16" t="s">
        <v>10</v>
      </c>
      <c r="B257" s="17" t="s">
        <v>10</v>
      </c>
      <c r="C257" s="14" t="s">
        <v>10</v>
      </c>
      <c r="D257" s="13" t="s">
        <v>10</v>
      </c>
      <c r="E257" s="14"/>
      <c r="F257" s="14" t="s">
        <v>10</v>
      </c>
      <c r="G257" s="14"/>
      <c r="H257" s="14" t="s">
        <v>10</v>
      </c>
      <c r="I257" s="14" t="s">
        <v>10</v>
      </c>
      <c r="J257" s="15"/>
    </row>
    <row r="258" spans="1:10" ht="21.75" customHeight="1">
      <c r="A258" s="16" t="s">
        <v>10</v>
      </c>
      <c r="B258" s="17" t="s">
        <v>10</v>
      </c>
      <c r="C258" s="14" t="s">
        <v>10</v>
      </c>
      <c r="D258" s="13" t="s">
        <v>10</v>
      </c>
      <c r="E258" s="14"/>
      <c r="F258" s="14" t="s">
        <v>10</v>
      </c>
      <c r="G258" s="14"/>
      <c r="H258" s="14" t="s">
        <v>10</v>
      </c>
      <c r="I258" s="14" t="s">
        <v>10</v>
      </c>
      <c r="J258" s="15"/>
    </row>
    <row r="259" spans="1:10" ht="21.75" customHeight="1">
      <c r="A259" s="16" t="s">
        <v>10</v>
      </c>
      <c r="B259" s="17" t="s">
        <v>10</v>
      </c>
      <c r="C259" s="14" t="s">
        <v>10</v>
      </c>
      <c r="D259" s="13" t="s">
        <v>10</v>
      </c>
      <c r="E259" s="14"/>
      <c r="F259" s="14" t="s">
        <v>10</v>
      </c>
      <c r="G259" s="14"/>
      <c r="H259" s="14" t="s">
        <v>10</v>
      </c>
      <c r="I259" s="14" t="s">
        <v>10</v>
      </c>
      <c r="J259" s="15"/>
    </row>
    <row r="260" spans="1:10" ht="21.75" customHeight="1">
      <c r="A260" s="16" t="s">
        <v>10</v>
      </c>
      <c r="B260" s="17" t="s">
        <v>10</v>
      </c>
      <c r="C260" s="14" t="s">
        <v>10</v>
      </c>
      <c r="D260" s="13" t="s">
        <v>10</v>
      </c>
      <c r="E260" s="14"/>
      <c r="F260" s="14" t="s">
        <v>10</v>
      </c>
      <c r="G260" s="14"/>
      <c r="H260" s="14" t="s">
        <v>10</v>
      </c>
      <c r="I260" s="14" t="s">
        <v>10</v>
      </c>
      <c r="J260" s="15"/>
    </row>
    <row r="261" spans="1:10" ht="21.75" customHeight="1">
      <c r="A261" s="16" t="s">
        <v>10</v>
      </c>
      <c r="B261" s="17" t="s">
        <v>10</v>
      </c>
      <c r="C261" s="14" t="s">
        <v>10</v>
      </c>
      <c r="D261" s="13" t="s">
        <v>10</v>
      </c>
      <c r="E261" s="14"/>
      <c r="F261" s="14" t="s">
        <v>10</v>
      </c>
      <c r="G261" s="14"/>
      <c r="H261" s="14" t="s">
        <v>10</v>
      </c>
      <c r="I261" s="14" t="s">
        <v>10</v>
      </c>
      <c r="J261" s="15"/>
    </row>
    <row r="262" spans="1:10" ht="21.75" customHeight="1">
      <c r="A262" s="16" t="s">
        <v>10</v>
      </c>
      <c r="B262" s="17" t="s">
        <v>10</v>
      </c>
      <c r="C262" s="14" t="s">
        <v>10</v>
      </c>
      <c r="D262" s="13" t="s">
        <v>10</v>
      </c>
      <c r="E262" s="14"/>
      <c r="F262" s="14" t="s">
        <v>10</v>
      </c>
      <c r="G262" s="14"/>
      <c r="H262" s="14" t="s">
        <v>10</v>
      </c>
      <c r="I262" s="14" t="s">
        <v>10</v>
      </c>
      <c r="J262" s="15"/>
    </row>
    <row r="263" spans="1:10" ht="21.75" customHeight="1">
      <c r="A263" s="16" t="s">
        <v>10</v>
      </c>
      <c r="B263" s="17" t="s">
        <v>10</v>
      </c>
      <c r="C263" s="14" t="s">
        <v>10</v>
      </c>
      <c r="D263" s="13" t="s">
        <v>10</v>
      </c>
      <c r="E263" s="14"/>
      <c r="F263" s="14" t="s">
        <v>10</v>
      </c>
      <c r="G263" s="14"/>
      <c r="H263" s="14" t="s">
        <v>10</v>
      </c>
      <c r="I263" s="14" t="s">
        <v>10</v>
      </c>
      <c r="J263" s="15"/>
    </row>
    <row r="264" spans="1:10" ht="21.75" customHeight="1">
      <c r="A264" s="16" t="s">
        <v>10</v>
      </c>
      <c r="B264" s="17" t="s">
        <v>10</v>
      </c>
      <c r="C264" s="14" t="s">
        <v>10</v>
      </c>
      <c r="D264" s="13" t="s">
        <v>10</v>
      </c>
      <c r="E264" s="14"/>
      <c r="F264" s="14" t="s">
        <v>10</v>
      </c>
      <c r="G264" s="14"/>
      <c r="H264" s="14" t="s">
        <v>10</v>
      </c>
      <c r="I264" s="14" t="s">
        <v>10</v>
      </c>
      <c r="J264" s="15"/>
    </row>
    <row r="265" spans="1:10" ht="21.75" customHeight="1">
      <c r="A265" s="16" t="s">
        <v>10</v>
      </c>
      <c r="B265" s="17" t="s">
        <v>10</v>
      </c>
      <c r="C265" s="14" t="s">
        <v>10</v>
      </c>
      <c r="D265" s="13" t="s">
        <v>10</v>
      </c>
      <c r="E265" s="14"/>
      <c r="F265" s="14" t="s">
        <v>10</v>
      </c>
      <c r="G265" s="14"/>
      <c r="H265" s="14" t="s">
        <v>10</v>
      </c>
      <c r="I265" s="14" t="s">
        <v>10</v>
      </c>
      <c r="J265" s="15"/>
    </row>
    <row r="266" spans="1:10" ht="21.75" customHeight="1">
      <c r="A266" s="16" t="s">
        <v>10</v>
      </c>
      <c r="B266" s="17" t="s">
        <v>10</v>
      </c>
      <c r="C266" s="14" t="s">
        <v>10</v>
      </c>
      <c r="D266" s="13" t="s">
        <v>10</v>
      </c>
      <c r="E266" s="14"/>
      <c r="F266" s="14" t="s">
        <v>10</v>
      </c>
      <c r="G266" s="14"/>
      <c r="H266" s="14" t="s">
        <v>10</v>
      </c>
      <c r="I266" s="14" t="s">
        <v>10</v>
      </c>
      <c r="J266" s="15"/>
    </row>
    <row r="267" spans="1:10" ht="21.75" customHeight="1">
      <c r="A267" s="16" t="s">
        <v>10</v>
      </c>
      <c r="B267" s="17" t="s">
        <v>10</v>
      </c>
      <c r="C267" s="14" t="s">
        <v>10</v>
      </c>
      <c r="D267" s="13" t="s">
        <v>10</v>
      </c>
      <c r="E267" s="14"/>
      <c r="F267" s="14" t="s">
        <v>10</v>
      </c>
      <c r="G267" s="14"/>
      <c r="H267" s="14" t="s">
        <v>10</v>
      </c>
      <c r="I267" s="14" t="s">
        <v>10</v>
      </c>
      <c r="J267" s="15"/>
    </row>
    <row r="268" spans="1:10" ht="21.75" customHeight="1">
      <c r="A268" s="16" t="s">
        <v>10</v>
      </c>
      <c r="B268" s="17" t="s">
        <v>10</v>
      </c>
      <c r="C268" s="14" t="s">
        <v>10</v>
      </c>
      <c r="D268" s="13" t="s">
        <v>10</v>
      </c>
      <c r="E268" s="14"/>
      <c r="F268" s="14" t="s">
        <v>10</v>
      </c>
      <c r="G268" s="14"/>
      <c r="H268" s="14" t="s">
        <v>10</v>
      </c>
      <c r="I268" s="14" t="s">
        <v>10</v>
      </c>
      <c r="J268" s="15"/>
    </row>
    <row r="269" spans="1:10" ht="21.75" customHeight="1">
      <c r="A269" s="16" t="s">
        <v>10</v>
      </c>
      <c r="B269" s="17" t="s">
        <v>10</v>
      </c>
      <c r="C269" s="14" t="s">
        <v>10</v>
      </c>
      <c r="D269" s="13" t="s">
        <v>10</v>
      </c>
      <c r="E269" s="14" t="s">
        <v>10</v>
      </c>
      <c r="F269" s="14" t="s">
        <v>10</v>
      </c>
      <c r="G269" s="14" t="s">
        <v>10</v>
      </c>
      <c r="H269" s="14" t="s">
        <v>10</v>
      </c>
      <c r="I269" s="14" t="s">
        <v>10</v>
      </c>
      <c r="J269" s="15"/>
    </row>
    <row r="270" spans="1:10" ht="21.75" customHeight="1">
      <c r="A270" s="9"/>
      <c r="B270" s="30" t="s">
        <v>95</v>
      </c>
      <c r="C270" s="18" t="s">
        <v>10</v>
      </c>
      <c r="D270" s="19"/>
      <c r="E270" s="18"/>
      <c r="F270" s="18"/>
      <c r="G270" s="18"/>
      <c r="H270" s="18"/>
      <c r="I270" s="20"/>
      <c r="J270" s="2"/>
    </row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</sheetData>
  <sheetProtection/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/>
  <headerFooter alignWithMargins="0">
    <oddFooter>&amp;R&amp;"Cordia New,ธรรมดา"&amp;9แผ่นที่ &amp;11 &amp;"Cordia New,ตัวหนา"&amp;P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Microsoft Office User</cp:lastModifiedBy>
  <cp:lastPrinted>2004-01-21T08:45:24Z</cp:lastPrinted>
  <dcterms:created xsi:type="dcterms:W3CDTF">1998-11-03T13:38:13Z</dcterms:created>
  <dcterms:modified xsi:type="dcterms:W3CDTF">2021-12-15T04:05:54Z</dcterms:modified>
  <cp:category/>
  <cp:version/>
  <cp:contentType/>
  <cp:contentStatus/>
</cp:coreProperties>
</file>